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https://delwpvicgovau.sharepoint.com/sites/ecm_840/REE Social Housing/EESHP 2.0/Community Housing/Application Attachment Documents/"/>
    </mc:Choice>
  </mc:AlternateContent>
  <xr:revisionPtr revIDLastSave="138" documentId="6_{631DE8BC-9880-4D76-8AAE-04F5E9326C57}" xr6:coauthVersionLast="47" xr6:coauthVersionMax="47" xr10:uidLastSave="{7ED21935-78D2-4DEF-9301-76927195FE23}"/>
  <bookViews>
    <workbookView xWindow="-110" yWindow="-110" windowWidth="19420" windowHeight="10300" activeTab="2" xr2:uid="{00000000-000D-0000-FFFF-FFFF00000000}"/>
  </bookViews>
  <sheets>
    <sheet name="Instructions and Summary" sheetId="8" r:id="rId1"/>
    <sheet name="Properties &amp; Upgrades" sheetId="6" r:id="rId2"/>
    <sheet name="Budget Template" sheetId="2" r:id="rId3"/>
    <sheet name="In-kind Expenditur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6" l="1"/>
  <c r="Q12" i="6"/>
  <c r="T11" i="6"/>
  <c r="O11" i="6"/>
  <c r="O12" i="6"/>
  <c r="P12" i="6" s="1"/>
  <c r="T12" i="6"/>
  <c r="O13" i="6"/>
  <c r="P13" i="6" s="1"/>
  <c r="Q13" i="6"/>
  <c r="T13" i="6"/>
  <c r="O14" i="6"/>
  <c r="P14" i="6" s="1"/>
  <c r="Q14" i="6"/>
  <c r="T14" i="6"/>
  <c r="C16" i="8"/>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O15" i="4"/>
  <c r="O16" i="4"/>
  <c r="O17" i="4"/>
  <c r="O18" i="4"/>
  <c r="O19" i="4"/>
  <c r="O20" i="4"/>
  <c r="N12" i="4"/>
  <c r="N13" i="4"/>
  <c r="N14" i="4"/>
  <c r="N15" i="4"/>
  <c r="N16" i="4"/>
  <c r="N17" i="4"/>
  <c r="N18" i="4"/>
  <c r="N19" i="4"/>
  <c r="N20" i="4"/>
  <c r="N21" i="4"/>
  <c r="N11" i="4"/>
  <c r="C27" i="2"/>
  <c r="D27" i="2"/>
  <c r="E27" i="2"/>
  <c r="F27" i="2"/>
  <c r="G27" i="2"/>
  <c r="H27" i="2"/>
  <c r="I27" i="2"/>
  <c r="J27" i="2"/>
  <c r="K27" i="2"/>
  <c r="L27" i="2"/>
  <c r="M27" i="2"/>
  <c r="B27" i="2"/>
  <c r="O26" i="2"/>
  <c r="N26" i="2"/>
  <c r="R14" i="6" l="1"/>
  <c r="S14" i="6" s="1"/>
  <c r="R13" i="6"/>
  <c r="S13" i="6" s="1"/>
  <c r="R12" i="6"/>
  <c r="S12" i="6" s="1"/>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O102" i="6"/>
  <c r="P102" i="6" s="1"/>
  <c r="O101" i="6"/>
  <c r="P101" i="6" s="1"/>
  <c r="O100" i="6"/>
  <c r="P100" i="6" s="1"/>
  <c r="O99" i="6"/>
  <c r="P99" i="6" s="1"/>
  <c r="O98" i="6"/>
  <c r="P98" i="6" s="1"/>
  <c r="O97" i="6"/>
  <c r="P97" i="6" s="1"/>
  <c r="O96" i="6"/>
  <c r="P96" i="6" s="1"/>
  <c r="O95" i="6"/>
  <c r="P95" i="6" s="1"/>
  <c r="O94" i="6"/>
  <c r="P94" i="6" s="1"/>
  <c r="O93" i="6"/>
  <c r="P93" i="6" s="1"/>
  <c r="O92" i="6"/>
  <c r="P92" i="6" s="1"/>
  <c r="O91" i="6"/>
  <c r="P91" i="6" s="1"/>
  <c r="O90" i="6"/>
  <c r="P90" i="6" s="1"/>
  <c r="O89" i="6"/>
  <c r="P89" i="6" s="1"/>
  <c r="O88" i="6"/>
  <c r="P88" i="6" s="1"/>
  <c r="O87" i="6"/>
  <c r="P87" i="6" s="1"/>
  <c r="O86" i="6"/>
  <c r="P86" i="6" s="1"/>
  <c r="O85" i="6"/>
  <c r="P85" i="6" s="1"/>
  <c r="O84" i="6"/>
  <c r="P84" i="6" s="1"/>
  <c r="O83" i="6"/>
  <c r="P83" i="6" s="1"/>
  <c r="O82" i="6"/>
  <c r="P82" i="6" s="1"/>
  <c r="O81" i="6"/>
  <c r="P81" i="6" s="1"/>
  <c r="O80" i="6"/>
  <c r="P80" i="6" s="1"/>
  <c r="O79" i="6"/>
  <c r="P79" i="6" s="1"/>
  <c r="R79" i="6" s="1"/>
  <c r="S79" i="6" s="1"/>
  <c r="O78" i="6"/>
  <c r="P78" i="6" s="1"/>
  <c r="O77" i="6"/>
  <c r="P77" i="6" s="1"/>
  <c r="O76" i="6"/>
  <c r="P76" i="6" s="1"/>
  <c r="O75" i="6"/>
  <c r="P75" i="6" s="1"/>
  <c r="O74" i="6"/>
  <c r="P74" i="6" s="1"/>
  <c r="O73" i="6"/>
  <c r="P73" i="6" s="1"/>
  <c r="O72" i="6"/>
  <c r="P72" i="6" s="1"/>
  <c r="O71" i="6"/>
  <c r="P71" i="6" s="1"/>
  <c r="O70" i="6"/>
  <c r="P70" i="6" s="1"/>
  <c r="O69" i="6"/>
  <c r="P69" i="6" s="1"/>
  <c r="O68" i="6"/>
  <c r="P68" i="6" s="1"/>
  <c r="O67" i="6"/>
  <c r="P67" i="6" s="1"/>
  <c r="O66" i="6"/>
  <c r="P66" i="6" s="1"/>
  <c r="O65" i="6"/>
  <c r="P65" i="6" s="1"/>
  <c r="O64" i="6"/>
  <c r="P64" i="6" s="1"/>
  <c r="O63" i="6"/>
  <c r="P63" i="6" s="1"/>
  <c r="O62" i="6"/>
  <c r="P62" i="6" s="1"/>
  <c r="O61" i="6"/>
  <c r="P61" i="6" s="1"/>
  <c r="O60" i="6"/>
  <c r="P60" i="6" s="1"/>
  <c r="O59" i="6"/>
  <c r="P59" i="6" s="1"/>
  <c r="O58" i="6"/>
  <c r="P58" i="6" s="1"/>
  <c r="O57" i="6"/>
  <c r="P57" i="6" s="1"/>
  <c r="O56" i="6"/>
  <c r="P56" i="6" s="1"/>
  <c r="O55" i="6"/>
  <c r="P55" i="6" s="1"/>
  <c r="O54" i="6"/>
  <c r="P54" i="6" s="1"/>
  <c r="O53" i="6"/>
  <c r="P53" i="6" s="1"/>
  <c r="O52" i="6"/>
  <c r="P52" i="6" s="1"/>
  <c r="O51" i="6"/>
  <c r="P51" i="6" s="1"/>
  <c r="O50" i="6"/>
  <c r="P50" i="6" s="1"/>
  <c r="O49" i="6"/>
  <c r="P49" i="6" s="1"/>
  <c r="O48" i="6"/>
  <c r="P48" i="6" s="1"/>
  <c r="O47" i="6"/>
  <c r="P47" i="6" s="1"/>
  <c r="O46" i="6"/>
  <c r="P46" i="6" s="1"/>
  <c r="O45" i="6"/>
  <c r="P45" i="6" s="1"/>
  <c r="O44" i="6"/>
  <c r="P44" i="6" s="1"/>
  <c r="O43" i="6"/>
  <c r="P43" i="6" s="1"/>
  <c r="O42" i="6"/>
  <c r="P42" i="6" s="1"/>
  <c r="O41" i="6"/>
  <c r="P41" i="6" s="1"/>
  <c r="O40" i="6"/>
  <c r="P40" i="6" s="1"/>
  <c r="O39" i="6"/>
  <c r="P39" i="6" s="1"/>
  <c r="O38" i="6"/>
  <c r="P38" i="6" s="1"/>
  <c r="O37" i="6"/>
  <c r="P37" i="6" s="1"/>
  <c r="O36" i="6"/>
  <c r="P36" i="6" s="1"/>
  <c r="O35" i="6"/>
  <c r="P35" i="6" s="1"/>
  <c r="O34" i="6"/>
  <c r="P34" i="6" s="1"/>
  <c r="O33" i="6"/>
  <c r="P33" i="6" s="1"/>
  <c r="O32" i="6"/>
  <c r="P32" i="6" s="1"/>
  <c r="O31" i="6"/>
  <c r="P31" i="6" s="1"/>
  <c r="O30" i="6"/>
  <c r="P30" i="6" s="1"/>
  <c r="O29" i="6"/>
  <c r="P29" i="6" s="1"/>
  <c r="O28" i="6"/>
  <c r="P28" i="6" s="1"/>
  <c r="O27" i="6"/>
  <c r="P27" i="6" s="1"/>
  <c r="O26" i="6"/>
  <c r="P26" i="6" s="1"/>
  <c r="O25" i="6"/>
  <c r="P25" i="6" s="1"/>
  <c r="O24" i="6"/>
  <c r="P24" i="6" s="1"/>
  <c r="O23" i="6"/>
  <c r="P23" i="6" s="1"/>
  <c r="O22" i="6"/>
  <c r="P22" i="6" s="1"/>
  <c r="O21" i="6"/>
  <c r="P21" i="6" s="1"/>
  <c r="O20" i="6"/>
  <c r="P20" i="6" s="1"/>
  <c r="O19" i="6"/>
  <c r="P19" i="6" s="1"/>
  <c r="O18" i="6"/>
  <c r="P18" i="6" s="1"/>
  <c r="O17" i="6"/>
  <c r="P17" i="6" s="1"/>
  <c r="O16" i="6"/>
  <c r="P16" i="6" s="1"/>
  <c r="O15" i="6"/>
  <c r="P15" i="6" s="1"/>
  <c r="P11" i="6"/>
  <c r="R24" i="6" l="1"/>
  <c r="S24" i="6" s="1"/>
  <c r="R51" i="6"/>
  <c r="S51" i="6" s="1"/>
  <c r="R39" i="6"/>
  <c r="S39" i="6" s="1"/>
  <c r="R65" i="6"/>
  <c r="S65" i="6" s="1"/>
  <c r="R29" i="6"/>
  <c r="S29" i="6" s="1"/>
  <c r="R63" i="6"/>
  <c r="S63" i="6" s="1"/>
  <c r="R28" i="6"/>
  <c r="S28" i="6" s="1"/>
  <c r="R40" i="6"/>
  <c r="S40" i="6" s="1"/>
  <c r="R52" i="6"/>
  <c r="S52" i="6" s="1"/>
  <c r="R25" i="6"/>
  <c r="S25" i="6" s="1"/>
  <c r="R78" i="6"/>
  <c r="S78" i="6" s="1"/>
  <c r="R90" i="6"/>
  <c r="S90" i="6" s="1"/>
  <c r="R26" i="6"/>
  <c r="S26" i="6" s="1"/>
  <c r="R38" i="6"/>
  <c r="S38" i="6" s="1"/>
  <c r="R62" i="6"/>
  <c r="S62" i="6" s="1"/>
  <c r="R86" i="6"/>
  <c r="S86" i="6" s="1"/>
  <c r="R74" i="6"/>
  <c r="S74" i="6" s="1"/>
  <c r="R50" i="6"/>
  <c r="S50" i="6" s="1"/>
  <c r="R92" i="6"/>
  <c r="S92" i="6" s="1"/>
  <c r="R68" i="6"/>
  <c r="S68" i="6" s="1"/>
  <c r="R80" i="6"/>
  <c r="S80" i="6" s="1"/>
  <c r="R69" i="6"/>
  <c r="S69" i="6" s="1"/>
  <c r="R47" i="6"/>
  <c r="S47" i="6" s="1"/>
  <c r="R71" i="6"/>
  <c r="S71" i="6" s="1"/>
  <c r="R36" i="6"/>
  <c r="S36" i="6" s="1"/>
  <c r="R48" i="6"/>
  <c r="S48" i="6" s="1"/>
  <c r="R60" i="6"/>
  <c r="S60" i="6" s="1"/>
  <c r="R72" i="6"/>
  <c r="S72" i="6" s="1"/>
  <c r="R37" i="6"/>
  <c r="S37" i="6" s="1"/>
  <c r="R49" i="6"/>
  <c r="S49" i="6" s="1"/>
  <c r="R61" i="6"/>
  <c r="S61" i="6" s="1"/>
  <c r="R73" i="6"/>
  <c r="S73" i="6" s="1"/>
  <c r="R85" i="6"/>
  <c r="S85" i="6" s="1"/>
  <c r="R97" i="6"/>
  <c r="S97" i="6" s="1"/>
  <c r="R58" i="6"/>
  <c r="S58" i="6" s="1"/>
  <c r="R35" i="6"/>
  <c r="S35" i="6" s="1"/>
  <c r="R95" i="6"/>
  <c r="S95" i="6" s="1"/>
  <c r="R84" i="6"/>
  <c r="S84" i="6" s="1"/>
  <c r="R96" i="6"/>
  <c r="S96" i="6" s="1"/>
  <c r="R70" i="6"/>
  <c r="S70" i="6" s="1"/>
  <c r="R18" i="6"/>
  <c r="S18" i="6" s="1"/>
  <c r="R94" i="6"/>
  <c r="S94" i="6" s="1"/>
  <c r="R19" i="6"/>
  <c r="S19" i="6" s="1"/>
  <c r="R41" i="6"/>
  <c r="S41" i="6" s="1"/>
  <c r="R31" i="6"/>
  <c r="S31" i="6" s="1"/>
  <c r="R53" i="6"/>
  <c r="S53" i="6" s="1"/>
  <c r="R64" i="6"/>
  <c r="S64" i="6" s="1"/>
  <c r="R21" i="6"/>
  <c r="S21" i="6" s="1"/>
  <c r="R43" i="6"/>
  <c r="S43" i="6" s="1"/>
  <c r="C19" i="8"/>
  <c r="C18" i="8"/>
  <c r="R46" i="6"/>
  <c r="S46" i="6" s="1"/>
  <c r="R57" i="6"/>
  <c r="S57" i="6" s="1"/>
  <c r="R67" i="6"/>
  <c r="S67" i="6" s="1"/>
  <c r="R89" i="6"/>
  <c r="S89" i="6" s="1"/>
  <c r="R17" i="6"/>
  <c r="S17" i="6" s="1"/>
  <c r="R30" i="6"/>
  <c r="S30" i="6" s="1"/>
  <c r="R20" i="6"/>
  <c r="S20" i="6" s="1"/>
  <c r="R42" i="6"/>
  <c r="S42" i="6" s="1"/>
  <c r="R32" i="6"/>
  <c r="S32" i="6" s="1"/>
  <c r="R54" i="6"/>
  <c r="S54" i="6" s="1"/>
  <c r="R75" i="6"/>
  <c r="S75" i="6" s="1"/>
  <c r="R22" i="6"/>
  <c r="S22" i="6" s="1"/>
  <c r="R33" i="6"/>
  <c r="S33" i="6" s="1"/>
  <c r="R44" i="6"/>
  <c r="S44" i="6" s="1"/>
  <c r="R76" i="6"/>
  <c r="S76" i="6" s="1"/>
  <c r="R98" i="6"/>
  <c r="S98" i="6" s="1"/>
  <c r="R15" i="6"/>
  <c r="S15" i="6" s="1"/>
  <c r="R81" i="6"/>
  <c r="S81" i="6" s="1"/>
  <c r="R82" i="6"/>
  <c r="S82" i="6" s="1"/>
  <c r="R34" i="6"/>
  <c r="S34" i="6" s="1"/>
  <c r="R56" i="6"/>
  <c r="S56" i="6" s="1"/>
  <c r="R66" i="6"/>
  <c r="S66" i="6" s="1"/>
  <c r="R88" i="6"/>
  <c r="S88" i="6" s="1"/>
  <c r="R99" i="6"/>
  <c r="S99" i="6" s="1"/>
  <c r="R16" i="6"/>
  <c r="S16" i="6" s="1"/>
  <c r="R93" i="6"/>
  <c r="S93" i="6" s="1"/>
  <c r="R77" i="6"/>
  <c r="S77" i="6" s="1"/>
  <c r="R45" i="6"/>
  <c r="S45" i="6" s="1"/>
  <c r="R100" i="6"/>
  <c r="S100" i="6" s="1"/>
  <c r="R23" i="6"/>
  <c r="S23" i="6" s="1"/>
  <c r="R27" i="6"/>
  <c r="S27" i="6" s="1"/>
  <c r="R55" i="6"/>
  <c r="S55" i="6" s="1"/>
  <c r="R59" i="6"/>
  <c r="S59" i="6" s="1"/>
  <c r="R87" i="6"/>
  <c r="S87" i="6" s="1"/>
  <c r="R91" i="6"/>
  <c r="S91" i="6" s="1"/>
  <c r="R101" i="6"/>
  <c r="S101" i="6" s="1"/>
  <c r="R102" i="6"/>
  <c r="S102" i="6" s="1"/>
  <c r="R83" i="6"/>
  <c r="S83" i="6" s="1"/>
  <c r="R11" i="6"/>
  <c r="S11" i="6" s="1"/>
  <c r="O25" i="2"/>
  <c r="N25" i="2"/>
  <c r="O18" i="2"/>
  <c r="N18" i="2"/>
  <c r="N19" i="2"/>
  <c r="O19" i="2"/>
  <c r="N20" i="2"/>
  <c r="O20" i="2"/>
  <c r="N21" i="2"/>
  <c r="O21" i="2"/>
  <c r="N22" i="2"/>
  <c r="O22" i="2"/>
  <c r="N23" i="2"/>
  <c r="O23" i="2"/>
  <c r="N24" i="2"/>
  <c r="O24" i="2"/>
  <c r="N11" i="2"/>
  <c r="O11" i="2"/>
  <c r="O14" i="2"/>
  <c r="O13" i="2"/>
  <c r="O12" i="2"/>
  <c r="N14" i="2"/>
  <c r="N13" i="2"/>
  <c r="N12" i="2"/>
  <c r="O21" i="4"/>
  <c r="O14" i="4"/>
  <c r="O13" i="4"/>
  <c r="O12" i="4"/>
  <c r="O11" i="4"/>
  <c r="N22" i="4"/>
  <c r="M22" i="4"/>
  <c r="L22" i="4"/>
  <c r="K22" i="4"/>
  <c r="J22" i="4"/>
  <c r="I22" i="4"/>
  <c r="H22" i="4"/>
  <c r="G22" i="4"/>
  <c r="F22" i="4"/>
  <c r="E22" i="4"/>
  <c r="D22" i="4"/>
  <c r="C22" i="4"/>
  <c r="B22" i="4"/>
  <c r="M15" i="2"/>
  <c r="L15" i="2"/>
  <c r="K15" i="2"/>
  <c r="J15" i="2"/>
  <c r="I15" i="2"/>
  <c r="H15" i="2"/>
  <c r="G15" i="2"/>
  <c r="F15" i="2"/>
  <c r="E15" i="2"/>
  <c r="D15" i="2"/>
  <c r="C15" i="2"/>
  <c r="C29" i="2" s="1"/>
  <c r="B15" i="2"/>
  <c r="B29" i="2" s="1"/>
  <c r="N27" i="2" l="1"/>
  <c r="O27" i="2"/>
  <c r="C14" i="8"/>
  <c r="O22" i="4"/>
  <c r="D29" i="2"/>
  <c r="E29" i="2"/>
  <c r="F29" i="2"/>
  <c r="G29" i="2"/>
  <c r="H29" i="2"/>
  <c r="H31" i="2" s="1"/>
  <c r="I29" i="2"/>
  <c r="I31" i="2" s="1"/>
  <c r="J29" i="2"/>
  <c r="J31" i="2" s="1"/>
  <c r="K29" i="2"/>
  <c r="K31" i="2" s="1"/>
  <c r="L29" i="2"/>
  <c r="L31" i="2" s="1"/>
  <c r="M29" i="2"/>
  <c r="M31" i="2" s="1"/>
  <c r="O15" i="2"/>
  <c r="N15" i="2"/>
  <c r="O29" i="2" l="1"/>
  <c r="O31" i="2" s="1"/>
  <c r="C17" i="8"/>
  <c r="N29" i="2"/>
  <c r="N31" i="2" s="1"/>
  <c r="C15" i="8" l="1"/>
  <c r="C13" i="8" s="1"/>
</calcChain>
</file>

<file path=xl/sharedStrings.xml><?xml version="1.0" encoding="utf-8"?>
<sst xmlns="http://schemas.openxmlformats.org/spreadsheetml/2006/main" count="120" uniqueCount="93">
  <si>
    <t>Total Number of Upgrades</t>
  </si>
  <si>
    <t>Community Housing Organisation:</t>
  </si>
  <si>
    <t>Your organisation name</t>
  </si>
  <si>
    <t>Total Grant Amount:</t>
  </si>
  <si>
    <t>Average Grant Cost Per Property</t>
  </si>
  <si>
    <t>Co-contribution Amount for Grant:</t>
  </si>
  <si>
    <t>Total Number of Properties</t>
  </si>
  <si>
    <t>Additional Contribution Amount</t>
  </si>
  <si>
    <t>Total Project Cost:</t>
  </si>
  <si>
    <t>Elderly (65+ years)</t>
  </si>
  <si>
    <t xml:space="preserve">Planned Upgrades </t>
  </si>
  <si>
    <t>Large Family (4+ bedrooms)</t>
  </si>
  <si>
    <t>Property Address</t>
  </si>
  <si>
    <t>Suburb</t>
  </si>
  <si>
    <t>Renter Type</t>
  </si>
  <si>
    <t>Shared Services</t>
  </si>
  <si>
    <t>Reverse Cycle Air Conditioner</t>
  </si>
  <si>
    <t>Ceiling Insulation</t>
  </si>
  <si>
    <t>Heat Pump Hot Water</t>
  </si>
  <si>
    <t>Shower Rose</t>
  </si>
  <si>
    <t>Draught Proofing</t>
  </si>
  <si>
    <t>Electric Cooktop</t>
  </si>
  <si>
    <t>Solar PV</t>
  </si>
  <si>
    <t>Gas Abolishment</t>
  </si>
  <si>
    <t>Estimated Cost of Upgrades</t>
  </si>
  <si>
    <t>Enabling Works / Contingency Budget</t>
  </si>
  <si>
    <t>Co-contribution Percentage</t>
  </si>
  <si>
    <t>Renter with a Disability</t>
  </si>
  <si>
    <t>Young Person (15 - 24 years)</t>
  </si>
  <si>
    <t>Budget forecast table</t>
  </si>
  <si>
    <t>Milestone 1 
(due date DD-MM-YY)</t>
  </si>
  <si>
    <t>Milestone 2 
(due date)</t>
  </si>
  <si>
    <t>Milestone 3 
(due date)</t>
  </si>
  <si>
    <t>Milestone 4 
(due date)</t>
  </si>
  <si>
    <t>Milestone 5
(due date)</t>
  </si>
  <si>
    <t>Milestone 6
(due date)</t>
  </si>
  <si>
    <t>Forecast Project total</t>
  </si>
  <si>
    <t>Actuals to date 
(as of DD-MM-YY)</t>
  </si>
  <si>
    <t xml:space="preserve">Project income </t>
  </si>
  <si>
    <t>Forecast ($)</t>
  </si>
  <si>
    <t>Actual ($)</t>
  </si>
  <si>
    <t>Funds from your Organisation (cash contribution)</t>
  </si>
  <si>
    <t>Total project income (ex GST)</t>
  </si>
  <si>
    <t>Eligible Project Expenditure</t>
  </si>
  <si>
    <t>Wages/salaries of contractors/tradespersons</t>
  </si>
  <si>
    <t>Scoping costs</t>
  </si>
  <si>
    <t>Systems and materials procurement</t>
  </si>
  <si>
    <t xml:space="preserve">Site preparation for upgrade works, e.g. removal of gas appliances </t>
  </si>
  <si>
    <t xml:space="preserve">Upgrade installation and commissioning </t>
  </si>
  <si>
    <t>Contingency</t>
  </si>
  <si>
    <t>Total Project expenditure (ex GST)</t>
  </si>
  <si>
    <t>Total project income - Total project expenditure (ex GST)</t>
  </si>
  <si>
    <t>Please note:</t>
  </si>
  <si>
    <t>All cash amounts above are excluding GST.</t>
  </si>
  <si>
    <r>
      <t>Total p</t>
    </r>
    <r>
      <rPr>
        <sz val="10"/>
        <color theme="1"/>
        <rFont val="Arial"/>
        <family val="2"/>
      </rPr>
      <t>roject income must balance with the total project expenditure i.e. all incoming funds should match exactly with the outgoing.</t>
    </r>
  </si>
  <si>
    <t>Forecast amounts are as per the funding agreement and should stay locked throughout the project, whereas the actuals can fluctuate accordingly. Basically once the forecast amounts are entered at the beginning of the project, they remain untouched.</t>
  </si>
  <si>
    <r>
      <t>If there are any budget variations i.e. if the actuals differ from the forecast amount for an upcoming milestone, please include a brief explanation/rationale for this variance in your next P</t>
    </r>
    <r>
      <rPr>
        <sz val="10"/>
        <color rgb="FF000000"/>
        <rFont val="Arial"/>
        <family val="2"/>
      </rPr>
      <t xml:space="preserve">rogress </t>
    </r>
    <r>
      <rPr>
        <sz val="10"/>
        <color rgb="FF000000"/>
        <rFont val="Arial"/>
        <family val="2"/>
      </rPr>
      <t>R</t>
    </r>
    <r>
      <rPr>
        <sz val="10"/>
        <color rgb="FF000000"/>
        <rFont val="Arial"/>
        <family val="2"/>
      </rPr>
      <t>eport.</t>
    </r>
  </si>
  <si>
    <t>The 'Actuals to date' column needs to add up all the actuals already spent for each complete milestone. This ensures you have a clear running total to compare against your anticipated project total.</t>
  </si>
  <si>
    <t xml:space="preserve">The 'Completion' column calculates how much your actuals differ from your forecast total budget </t>
  </si>
  <si>
    <r>
      <rPr>
        <u/>
        <sz val="10"/>
        <color rgb="FFFF0000"/>
        <rFont val="Arial"/>
        <family val="2"/>
      </rPr>
      <t xml:space="preserve">Examples of costs that are NOT eligible:
</t>
    </r>
    <r>
      <rPr>
        <sz val="10"/>
        <color rgb="FFFF0000"/>
        <rFont val="Arial"/>
        <family val="2"/>
      </rPr>
      <t>•	the purchase of land 
•	routine or ongoing maintenance activities
•	activities that have already started
•	where duplicate services are in operation or planned for in a targeted community
•	recurrent operating costs, for example rent and utility costs, and/or activities establishing expectations of ongoing funding
•	installation of gas appliances
•	energy audits, feasibility studies or business case reports
•	staff costs related to the delivery of the program (including administration and project management costs) 
•	activities located outside the State of Victoria.</t>
    </r>
  </si>
  <si>
    <t xml:space="preserve">Milestone 1 
</t>
  </si>
  <si>
    <t xml:space="preserve">Milestone 2 
</t>
  </si>
  <si>
    <t xml:space="preserve">Milestone 3 
</t>
  </si>
  <si>
    <t xml:space="preserve">Milestone 4 
</t>
  </si>
  <si>
    <t xml:space="preserve">Milestone 5
</t>
  </si>
  <si>
    <t xml:space="preserve">Milestone 6
</t>
  </si>
  <si>
    <t>Insert any eligible in-kind activities e.g. project administration hours (19hrs at $100 per hour)</t>
  </si>
  <si>
    <t>Total in-kind expenditure (ex GST)</t>
  </si>
  <si>
    <t xml:space="preserve">The orange cells below are automatically calculated. </t>
  </si>
  <si>
    <t>No</t>
  </si>
  <si>
    <t>Construction Year</t>
  </si>
  <si>
    <t>Orange Sections are automatic calculations</t>
  </si>
  <si>
    <t>Unit 1 / 123 Sample St</t>
  </si>
  <si>
    <r>
      <rPr>
        <b/>
        <sz val="11"/>
        <color theme="1"/>
        <rFont val="Calibri"/>
        <family val="2"/>
        <scheme val="minor"/>
      </rPr>
      <t>INSTRUCTIONS:</t>
    </r>
    <r>
      <rPr>
        <sz val="11"/>
        <color theme="1"/>
        <rFont val="Calibri"/>
        <family val="2"/>
        <scheme val="minor"/>
      </rPr>
      <t xml:space="preserve"> 
Only fill out cells that are shaded in </t>
    </r>
    <r>
      <rPr>
        <b/>
        <sz val="11"/>
        <color theme="9" tint="-0.249977111117893"/>
        <rFont val="Calibri"/>
        <family val="2"/>
        <scheme val="minor"/>
      </rPr>
      <t>green</t>
    </r>
    <r>
      <rPr>
        <sz val="11"/>
        <color theme="1"/>
        <rFont val="Calibri"/>
        <family val="2"/>
        <scheme val="minor"/>
      </rPr>
      <t xml:space="preserve">. 
</t>
    </r>
    <r>
      <rPr>
        <b/>
        <sz val="11"/>
        <color theme="5" tint="-0.249977111117893"/>
        <rFont val="Calibri"/>
        <family val="2"/>
        <scheme val="minor"/>
      </rPr>
      <t>Orange</t>
    </r>
    <r>
      <rPr>
        <sz val="11"/>
        <color theme="1"/>
        <rFont val="Calibri"/>
        <family val="2"/>
        <scheme val="minor"/>
      </rPr>
      <t xml:space="preserve"> cells are automatic calculations and cannot be altered. 
Ensure you fill out each green tab of this spreadsheet: 'Properties &amp; Upgrades', 'Budget Template' and 'In-Kind Expenditure'
If you have questions on how to complete this spreadsheet, please contact </t>
    </r>
    <r>
      <rPr>
        <b/>
        <sz val="11"/>
        <color theme="4"/>
        <rFont val="Calibri"/>
        <family val="2"/>
        <scheme val="minor"/>
      </rPr>
      <t>xxxx@deeca.vic.gov.au</t>
    </r>
    <r>
      <rPr>
        <sz val="11"/>
        <color theme="1"/>
        <rFont val="Calibri"/>
        <family val="2"/>
        <scheme val="minor"/>
      </rPr>
      <t xml:space="preserve">. </t>
    </r>
  </si>
  <si>
    <t>Only cash contributions to be included here. In-kind amounts are calculated separately in 'In-Kind Expenditure' tab.</t>
  </si>
  <si>
    <t xml:space="preserve">The standard number of milestones is 3. Applications with a large number of properties may be required to increase the number of milestones when executing the Funding Agreement. 
Fill out only the green cells as necessary. 
Successful applicants will need to update this tab as part of their reporting for milestone payments. During the application phase, please only fill out the green 'Forecast ($)' columns. </t>
  </si>
  <si>
    <t xml:space="preserve">Funds from other participating organisations </t>
  </si>
  <si>
    <t>Funds from other government grants</t>
  </si>
  <si>
    <t xml:space="preserve">Stakeholder and renter engagement </t>
  </si>
  <si>
    <t xml:space="preserve">Site enabling works, e.g. switchboard upgrades </t>
  </si>
  <si>
    <t>Other costs</t>
  </si>
  <si>
    <t>In-kind contribution description</t>
  </si>
  <si>
    <t xml:space="preserve">Complete as many green rows as necessary for your application. 
Use 1 row per property 
Orange cells are automatic calculations and cannot be altered. </t>
  </si>
  <si>
    <t xml:space="preserve">The data in the orange cells below is automatically calculated when you fill out the next tabs. It will help you to complete your online application form. </t>
  </si>
  <si>
    <t xml:space="preserve">Total number of upgrades </t>
  </si>
  <si>
    <t xml:space="preserve">This row is to check your amounts - if 'NOT EQUAL' shows, then your income and expenditure do not match in the column above. </t>
  </si>
  <si>
    <t>Funds from the Department (grant amount) (MS 1 40%, MS 2 30%, MS 30%)</t>
  </si>
  <si>
    <t>Aboriginal and/or Torres Strait Islander</t>
  </si>
  <si>
    <t>Other</t>
  </si>
  <si>
    <t>Co-contribution Amount (Calc #1)</t>
  </si>
  <si>
    <t>Grant Amount for Property (Calc #2)</t>
  </si>
  <si>
    <t>Built before 2005</t>
  </si>
  <si>
    <t xml:space="preserve">Total for Property (incl. enabling/contingency)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</si>
</sst>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_(&quot;$&quot;* #,##0.00_);_(&quot;$&quot;* \(#,##0.00\);_(&quot;$&quot;* &quot;-&quot;??_);_(@_)"/>
    <numFmt numFmtId="165" formatCode="&quot;$&quot;#,##0_);[Red]\(&quot;$&quot;#,##0\)"/>
    <numFmt numFmtId="166" formatCode="&quot;$&quot;#,##0"/>
    <numFmt numFmtId="167" formatCode="_-[$$-409]* #,##0.00_ ;_-[$$-409]* \-#,##0.00\ ;_-[$$-409]* &quot;-&quot;??_ ;_-@_ "/>
    <numFmt numFmtId="168" formatCode="&quot;$&quot;#,##0.00"/>
  </numFmts>
  <fonts count="27" x14ac:knownFonts="1">
    <font>
      <sz val="11"/>
      <color theme="1"/>
      <name val="Calibri"/>
      <family val="2"/>
      <scheme val="minor"/>
    </font>
    <font>
      <sz val="11"/>
      <color theme="1"/>
      <name val="Calibri"/>
      <family val="2"/>
      <scheme val="minor"/>
    </font>
    <font>
      <sz val="9"/>
      <color theme="1"/>
      <name val="Arial"/>
      <family val="2"/>
    </font>
    <font>
      <b/>
      <sz val="9"/>
      <color rgb="FF000000"/>
      <name val="Arial"/>
      <family val="2"/>
    </font>
    <font>
      <b/>
      <sz val="9"/>
      <color theme="1"/>
      <name val="Arial"/>
      <family val="2"/>
    </font>
    <font>
      <sz val="9"/>
      <color rgb="FF000000"/>
      <name val="Arial"/>
      <family val="2"/>
    </font>
    <font>
      <sz val="9"/>
      <color theme="0" tint="-0.34998626667073579"/>
      <name val="Arial"/>
      <family val="2"/>
    </font>
    <font>
      <sz val="10"/>
      <color theme="1"/>
      <name val="Arial"/>
      <family val="2"/>
    </font>
    <font>
      <sz val="10"/>
      <color rgb="FF000000"/>
      <name val="Arial"/>
      <family val="2"/>
    </font>
    <font>
      <b/>
      <sz val="10"/>
      <color rgb="FF000000"/>
      <name val="Arial"/>
      <family val="2"/>
    </font>
    <font>
      <b/>
      <sz val="10"/>
      <name val="Arial"/>
      <family val="2"/>
    </font>
    <font>
      <sz val="10"/>
      <color rgb="FF444444"/>
      <name val="Arial"/>
      <family val="2"/>
    </font>
    <font>
      <sz val="10"/>
      <name val="Arial"/>
      <family val="2"/>
    </font>
    <font>
      <b/>
      <sz val="12"/>
      <color theme="1"/>
      <name val="Arial"/>
      <family val="2"/>
    </font>
    <font>
      <u/>
      <sz val="10"/>
      <color rgb="FF000000"/>
      <name val="Arial"/>
      <family val="2"/>
    </font>
    <font>
      <sz val="10"/>
      <color rgb="FFFF0000"/>
      <name val="Arial"/>
      <family val="2"/>
    </font>
    <font>
      <u/>
      <sz val="10"/>
      <color rgb="FFFF0000"/>
      <name val="Arial"/>
      <family val="2"/>
    </font>
    <font>
      <sz val="11"/>
      <color rgb="FF000000"/>
      <name val="Aptos Narrow"/>
      <family val="2"/>
    </font>
    <font>
      <b/>
      <sz val="11"/>
      <color rgb="FF000000"/>
      <name val="Aptos Narrow"/>
      <family val="2"/>
    </font>
    <font>
      <b/>
      <sz val="11"/>
      <color theme="1"/>
      <name val="Calibri"/>
      <family val="2"/>
      <scheme val="minor"/>
    </font>
    <font>
      <b/>
      <sz val="11"/>
      <color theme="9"/>
      <name val="Aptos Narrow"/>
      <family val="2"/>
    </font>
    <font>
      <b/>
      <sz val="11"/>
      <color theme="5"/>
      <name val="Calibri"/>
      <family val="2"/>
      <scheme val="minor"/>
    </font>
    <font>
      <b/>
      <sz val="11"/>
      <color theme="4"/>
      <name val="Calibri"/>
      <family val="2"/>
      <scheme val="minor"/>
    </font>
    <font>
      <b/>
      <sz val="16"/>
      <color rgb="FFFF0000"/>
      <name val="Aptos Narrow"/>
      <family val="2"/>
    </font>
    <font>
      <b/>
      <sz val="11"/>
      <color theme="9" tint="-0.249977111117893"/>
      <name val="Calibri"/>
      <family val="2"/>
      <scheme val="minor"/>
    </font>
    <font>
      <b/>
      <sz val="11"/>
      <color theme="5" tint="-0.249977111117893"/>
      <name val="Calibri"/>
      <family val="2"/>
      <scheme val="minor"/>
    </font>
    <font>
      <sz val="11"/>
      <name val="Aptos Narrow"/>
      <family val="2"/>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right style="medium">
        <color indexed="64"/>
      </right>
      <top style="medium">
        <color indexed="64"/>
      </top>
      <bottom/>
      <diagonal/>
    </border>
    <border>
      <left style="medium">
        <color indexed="64"/>
      </left>
      <right style="thin">
        <color rgb="FF000000"/>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rgb="FF000000"/>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0" fillId="0" borderId="0" xfId="0" applyAlignment="1">
      <alignment wrapText="1"/>
    </xf>
    <xf numFmtId="0" fontId="7" fillId="0" borderId="0" xfId="0" applyFont="1"/>
    <xf numFmtId="0" fontId="3" fillId="3" borderId="6" xfId="0" applyFont="1" applyFill="1" applyBorder="1" applyAlignment="1">
      <alignment horizontal="center" vertical="top" wrapText="1"/>
    </xf>
    <xf numFmtId="164" fontId="7" fillId="0" borderId="0" xfId="1" applyFont="1" applyBorder="1" applyProtection="1"/>
    <xf numFmtId="0" fontId="17" fillId="0" borderId="0" xfId="0" applyFont="1"/>
    <xf numFmtId="0" fontId="18" fillId="0" borderId="0" xfId="0" applyFont="1"/>
    <xf numFmtId="8" fontId="17" fillId="0" borderId="0" xfId="0" applyNumberFormat="1" applyFont="1"/>
    <xf numFmtId="9" fontId="0" fillId="0" borderId="0" xfId="0" applyNumberFormat="1"/>
    <xf numFmtId="0" fontId="19" fillId="0" borderId="0" xfId="0" applyFont="1"/>
    <xf numFmtId="0" fontId="0" fillId="6" borderId="0" xfId="0" applyFill="1"/>
    <xf numFmtId="6" fontId="17" fillId="6" borderId="1" xfId="0" applyNumberFormat="1" applyFont="1" applyFill="1" applyBorder="1"/>
    <xf numFmtId="9" fontId="17" fillId="6" borderId="1" xfId="3" applyFont="1" applyFill="1" applyBorder="1"/>
    <xf numFmtId="8" fontId="17" fillId="6" borderId="1" xfId="0" applyNumberFormat="1" applyFont="1" applyFill="1" applyBorder="1"/>
    <xf numFmtId="6" fontId="17" fillId="8" borderId="1" xfId="0" applyNumberFormat="1" applyFont="1" applyFill="1" applyBorder="1"/>
    <xf numFmtId="9" fontId="17" fillId="8" borderId="1" xfId="3" applyFont="1" applyFill="1" applyBorder="1"/>
    <xf numFmtId="8" fontId="17" fillId="8" borderId="1" xfId="0" applyNumberFormat="1" applyFont="1" applyFill="1" applyBorder="1"/>
    <xf numFmtId="8" fontId="0" fillId="6" borderId="1" xfId="0" applyNumberFormat="1" applyFill="1" applyBorder="1"/>
    <xf numFmtId="0" fontId="21" fillId="0" borderId="0" xfId="0" quotePrefix="1" applyFont="1"/>
    <xf numFmtId="164" fontId="17" fillId="6" borderId="1" xfId="1" applyFont="1" applyFill="1" applyBorder="1"/>
    <xf numFmtId="0" fontId="17" fillId="7" borderId="1" xfId="0" applyFont="1" applyFill="1" applyBorder="1" applyProtection="1">
      <protection locked="0"/>
    </xf>
    <xf numFmtId="164" fontId="17" fillId="7" borderId="1" xfId="1" applyFont="1" applyFill="1" applyBorder="1" applyProtection="1">
      <protection locked="0"/>
    </xf>
    <xf numFmtId="0" fontId="0" fillId="7" borderId="1" xfId="0" applyFill="1" applyBorder="1" applyProtection="1">
      <protection locked="0"/>
    </xf>
    <xf numFmtId="164" fontId="0" fillId="7" borderId="1" xfId="1" applyFont="1" applyFill="1" applyBorder="1" applyProtection="1">
      <protection locked="0"/>
    </xf>
    <xf numFmtId="166" fontId="7" fillId="0" borderId="1" xfId="0" applyNumberFormat="1" applyFont="1" applyBorder="1" applyAlignment="1" applyProtection="1">
      <alignment horizontal="center" vertical="center"/>
      <protection locked="0"/>
    </xf>
    <xf numFmtId="166" fontId="7" fillId="0" borderId="1" xfId="1" applyNumberFormat="1" applyFont="1" applyBorder="1" applyAlignment="1" applyProtection="1">
      <alignment horizontal="center" vertical="center"/>
      <protection locked="0"/>
    </xf>
    <xf numFmtId="166" fontId="7" fillId="2" borderId="1" xfId="0" applyNumberFormat="1" applyFont="1" applyFill="1" applyBorder="1" applyAlignment="1" applyProtection="1">
      <alignment horizontal="center" vertical="center"/>
      <protection locked="0"/>
    </xf>
    <xf numFmtId="165" fontId="8" fillId="4" borderId="1" xfId="0" applyNumberFormat="1" applyFont="1" applyFill="1" applyBorder="1" applyAlignment="1" applyProtection="1">
      <alignment horizontal="right" vertical="center" wrapText="1"/>
      <protection locked="0"/>
    </xf>
    <xf numFmtId="166" fontId="2" fillId="0" borderId="1" xfId="0" applyNumberFormat="1" applyFont="1" applyBorder="1" applyProtection="1">
      <protection locked="0"/>
    </xf>
    <xf numFmtId="0" fontId="17" fillId="6" borderId="1" xfId="0" applyFont="1" applyFill="1" applyBorder="1"/>
    <xf numFmtId="168" fontId="17" fillId="6" borderId="1" xfId="0" applyNumberFormat="1" applyFont="1" applyFill="1" applyBorder="1" applyAlignment="1">
      <alignment horizontal="right"/>
    </xf>
    <xf numFmtId="168" fontId="17" fillId="0" borderId="0" xfId="0" applyNumberFormat="1" applyFont="1" applyAlignment="1">
      <alignment horizontal="right"/>
    </xf>
    <xf numFmtId="0" fontId="17" fillId="0" borderId="0" xfId="0" applyFont="1" applyAlignment="1">
      <alignment horizontal="center"/>
    </xf>
    <xf numFmtId="0" fontId="0" fillId="0" borderId="0" xfId="0" applyAlignment="1">
      <alignment horizontal="center"/>
    </xf>
    <xf numFmtId="0" fontId="7" fillId="0" borderId="0" xfId="0" applyFont="1" applyAlignment="1">
      <alignment horizontal="left"/>
    </xf>
    <xf numFmtId="0" fontId="13" fillId="0" borderId="0" xfId="0" applyFont="1" applyAlignment="1" applyProtection="1">
      <alignment horizontal="left"/>
      <protection locked="0"/>
    </xf>
    <xf numFmtId="0" fontId="7" fillId="0" borderId="15"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4" fillId="0" borderId="0" xfId="0" applyFont="1" applyAlignment="1">
      <alignment horizontal="left"/>
    </xf>
    <xf numFmtId="0" fontId="8" fillId="0" borderId="0" xfId="0" applyFont="1" applyAlignment="1">
      <alignment horizontal="left"/>
    </xf>
    <xf numFmtId="0" fontId="15" fillId="0" borderId="0" xfId="0" applyFont="1" applyAlignment="1">
      <alignment horizontal="left"/>
    </xf>
    <xf numFmtId="166" fontId="7" fillId="9" borderId="1" xfId="0" applyNumberFormat="1" applyFont="1" applyFill="1" applyBorder="1" applyAlignment="1" applyProtection="1">
      <alignment horizontal="center" vertical="center"/>
      <protection locked="0"/>
    </xf>
    <xf numFmtId="0" fontId="9" fillId="0" borderId="12" xfId="0" applyFont="1" applyBorder="1" applyAlignment="1">
      <alignment horizontal="left" vertical="center" wrapText="1"/>
    </xf>
    <xf numFmtId="0" fontId="9" fillId="0" borderId="0" xfId="0" applyFont="1" applyAlignment="1">
      <alignment horizontal="center" vertical="top" wrapText="1"/>
    </xf>
    <xf numFmtId="0" fontId="9" fillId="0" borderId="14" xfId="0" applyFont="1" applyBorder="1" applyAlignment="1">
      <alignment horizontal="left" vertical="center" wrapText="1"/>
    </xf>
    <xf numFmtId="0" fontId="9" fillId="0" borderId="2" xfId="0" applyFont="1" applyBorder="1" applyAlignment="1">
      <alignment horizontal="center" vertical="center" wrapText="1"/>
    </xf>
    <xf numFmtId="164" fontId="9" fillId="0" borderId="2" xfId="1"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right"/>
    </xf>
    <xf numFmtId="0" fontId="9" fillId="0" borderId="16" xfId="0" applyFont="1" applyBorder="1" applyAlignment="1">
      <alignment horizontal="left" vertical="center" wrapText="1"/>
    </xf>
    <xf numFmtId="0" fontId="9" fillId="0" borderId="0" xfId="0" applyFont="1"/>
    <xf numFmtId="0" fontId="9" fillId="0" borderId="17" xfId="0" applyFont="1" applyBorder="1" applyAlignment="1">
      <alignment horizontal="left" vertical="center" wrapText="1"/>
    </xf>
    <xf numFmtId="0" fontId="9" fillId="0" borderId="8" xfId="0" applyFont="1" applyBorder="1" applyAlignment="1">
      <alignment horizontal="center" vertical="center"/>
    </xf>
    <xf numFmtId="164" fontId="9" fillId="0" borderId="8" xfId="1" applyFont="1" applyFill="1" applyBorder="1" applyAlignment="1" applyProtection="1">
      <alignment horizontal="center" vertical="center"/>
    </xf>
    <xf numFmtId="0" fontId="9" fillId="0" borderId="2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top"/>
    </xf>
    <xf numFmtId="166" fontId="7" fillId="10" borderId="9" xfId="0" applyNumberFormat="1" applyFont="1" applyFill="1" applyBorder="1" applyAlignment="1">
      <alignment horizontal="center" vertical="center"/>
    </xf>
    <xf numFmtId="166" fontId="11" fillId="10" borderId="19" xfId="0" quotePrefix="1" applyNumberFormat="1" applyFont="1" applyFill="1" applyBorder="1" applyAlignment="1">
      <alignment horizontal="center" vertical="center"/>
    </xf>
    <xf numFmtId="166" fontId="9" fillId="10" borderId="4" xfId="0" applyNumberFormat="1" applyFont="1" applyFill="1" applyBorder="1" applyAlignment="1">
      <alignment horizontal="center" vertical="center"/>
    </xf>
    <xf numFmtId="0" fontId="10" fillId="0" borderId="25" xfId="0" applyFont="1" applyBorder="1" applyAlignment="1">
      <alignment horizontal="center" vertical="center" wrapText="1"/>
    </xf>
    <xf numFmtId="166" fontId="7" fillId="0" borderId="23" xfId="0" applyNumberFormat="1" applyFont="1" applyBorder="1" applyAlignment="1" applyProtection="1">
      <alignment horizontal="center" vertical="center"/>
      <protection locked="0"/>
    </xf>
    <xf numFmtId="166" fontId="9" fillId="10" borderId="26" xfId="0" applyNumberFormat="1" applyFont="1" applyFill="1" applyBorder="1" applyAlignment="1">
      <alignment horizontal="center" vertical="center"/>
    </xf>
    <xf numFmtId="166" fontId="11" fillId="10" borderId="31" xfId="0" applyNumberFormat="1" applyFont="1" applyFill="1" applyBorder="1" applyAlignment="1">
      <alignment horizontal="center" vertical="center"/>
    </xf>
    <xf numFmtId="166" fontId="7" fillId="10" borderId="32" xfId="0" applyNumberFormat="1" applyFont="1" applyFill="1" applyBorder="1" applyAlignment="1">
      <alignment horizontal="center" vertical="center"/>
    </xf>
    <xf numFmtId="166" fontId="11" fillId="10" borderId="31" xfId="0" quotePrefix="1" applyNumberFormat="1" applyFont="1" applyFill="1" applyBorder="1" applyAlignment="1">
      <alignment horizontal="center" vertical="center"/>
    </xf>
    <xf numFmtId="166" fontId="9" fillId="10" borderId="33" xfId="0" applyNumberFormat="1" applyFont="1" applyFill="1" applyBorder="1" applyAlignment="1">
      <alignment horizontal="center" vertical="center"/>
    </xf>
    <xf numFmtId="166" fontId="9" fillId="10" borderId="34" xfId="0" applyNumberFormat="1" applyFont="1" applyFill="1" applyBorder="1" applyAlignment="1">
      <alignment horizontal="center" vertical="center"/>
    </xf>
    <xf numFmtId="0" fontId="9" fillId="0" borderId="0" xfId="0" applyFont="1" applyAlignment="1">
      <alignment horizontal="left" vertical="center" wrapText="1"/>
    </xf>
    <xf numFmtId="0" fontId="7" fillId="0" borderId="35" xfId="0" applyFont="1" applyBorder="1" applyAlignment="1">
      <alignment horizontal="left" wrapText="1"/>
    </xf>
    <xf numFmtId="166" fontId="7" fillId="9" borderId="45" xfId="0" applyNumberFormat="1" applyFont="1" applyFill="1" applyBorder="1" applyAlignment="1" applyProtection="1">
      <alignment horizontal="center" vertical="center"/>
      <protection locked="0"/>
    </xf>
    <xf numFmtId="166" fontId="7" fillId="2" borderId="45" xfId="0" applyNumberFormat="1" applyFont="1" applyFill="1" applyBorder="1" applyAlignment="1" applyProtection="1">
      <alignment horizontal="center" vertical="center"/>
      <protection locked="0"/>
    </xf>
    <xf numFmtId="0" fontId="12" fillId="0" borderId="1" xfId="0" applyFont="1" applyBorder="1" applyAlignment="1">
      <alignment horizontal="left" vertical="center" wrapText="1"/>
    </xf>
    <xf numFmtId="167" fontId="9" fillId="0" borderId="0" xfId="0" applyNumberFormat="1" applyFont="1" applyAlignment="1">
      <alignment horizontal="center" vertical="center"/>
    </xf>
    <xf numFmtId="0" fontId="9" fillId="0" borderId="46" xfId="0" applyFont="1" applyBorder="1" applyAlignment="1">
      <alignment horizontal="left" vertical="center" wrapText="1"/>
    </xf>
    <xf numFmtId="167" fontId="9" fillId="10" borderId="8" xfId="0" applyNumberFormat="1" applyFont="1" applyFill="1" applyBorder="1" applyAlignment="1">
      <alignment horizontal="center" vertical="center"/>
    </xf>
    <xf numFmtId="167" fontId="9" fillId="10" borderId="20" xfId="0" applyNumberFormat="1" applyFont="1" applyFill="1" applyBorder="1" applyAlignment="1">
      <alignment horizontal="center" vertical="center"/>
    </xf>
    <xf numFmtId="167" fontId="9" fillId="10" borderId="37" xfId="0" applyNumberFormat="1" applyFont="1" applyFill="1" applyBorder="1" applyAlignment="1">
      <alignment horizontal="center" vertical="center"/>
    </xf>
    <xf numFmtId="0" fontId="9" fillId="0" borderId="35" xfId="0" applyFont="1" applyBorder="1" applyAlignment="1">
      <alignment horizontal="left" vertical="center" wrapText="1"/>
    </xf>
    <xf numFmtId="167" fontId="9" fillId="10" borderId="47" xfId="0" applyNumberFormat="1" applyFont="1" applyFill="1" applyBorder="1" applyAlignment="1">
      <alignment horizontal="center" vertical="center"/>
    </xf>
    <xf numFmtId="167" fontId="9" fillId="10" borderId="48" xfId="0" applyNumberFormat="1" applyFont="1" applyFill="1" applyBorder="1" applyAlignment="1">
      <alignment horizontal="center" vertical="center"/>
    </xf>
    <xf numFmtId="167" fontId="9" fillId="10" borderId="49" xfId="0" applyNumberFormat="1" applyFont="1" applyFill="1" applyBorder="1" applyAlignment="1">
      <alignment horizontal="center" vertical="center"/>
    </xf>
    <xf numFmtId="0" fontId="7" fillId="0" borderId="0" xfId="0" applyFont="1" applyAlignment="1" applyProtection="1">
      <alignment horizontal="left" vertical="center" wrapText="1"/>
      <protection locked="0"/>
    </xf>
    <xf numFmtId="165" fontId="8" fillId="9" borderId="1" xfId="0" applyNumberFormat="1" applyFont="1" applyFill="1" applyBorder="1" applyAlignment="1" applyProtection="1">
      <alignment horizontal="right" vertical="center" wrapText="1"/>
      <protection locked="0"/>
    </xf>
    <xf numFmtId="166" fontId="2" fillId="9" borderId="1" xfId="0" applyNumberFormat="1" applyFont="1" applyFill="1" applyBorder="1" applyProtection="1">
      <protection locked="0"/>
    </xf>
    <xf numFmtId="166" fontId="2" fillId="9" borderId="9" xfId="0" applyNumberFormat="1" applyFont="1" applyFill="1" applyBorder="1" applyProtection="1">
      <protection locked="0"/>
    </xf>
    <xf numFmtId="0" fontId="6" fillId="0" borderId="52" xfId="0" applyFont="1" applyBorder="1" applyAlignment="1" applyProtection="1">
      <alignment wrapText="1"/>
      <protection locked="0"/>
    </xf>
    <xf numFmtId="0" fontId="3" fillId="3" borderId="43" xfId="0" applyFont="1" applyFill="1" applyBorder="1" applyAlignment="1">
      <alignment horizontal="center" vertical="top" wrapText="1"/>
    </xf>
    <xf numFmtId="166" fontId="2" fillId="0" borderId="23" xfId="0" applyNumberFormat="1" applyFont="1" applyBorder="1" applyProtection="1">
      <protection locked="0"/>
    </xf>
    <xf numFmtId="166" fontId="2" fillId="11" borderId="52" xfId="0" applyNumberFormat="1" applyFont="1" applyFill="1" applyBorder="1" applyProtection="1">
      <protection locked="0"/>
    </xf>
    <xf numFmtId="166" fontId="2" fillId="11" borderId="3" xfId="0" applyNumberFormat="1" applyFont="1" applyFill="1" applyBorder="1"/>
    <xf numFmtId="0" fontId="5" fillId="0" borderId="53" xfId="0" applyFont="1" applyBorder="1" applyAlignment="1" applyProtection="1">
      <alignment vertical="center" wrapText="1"/>
      <protection locked="0"/>
    </xf>
    <xf numFmtId="166" fontId="2" fillId="9" borderId="54" xfId="0" applyNumberFormat="1" applyFont="1" applyFill="1" applyBorder="1" applyProtection="1">
      <protection locked="0"/>
    </xf>
    <xf numFmtId="166" fontId="2" fillId="0" borderId="54" xfId="0" applyNumberFormat="1" applyFont="1" applyBorder="1" applyProtection="1">
      <protection locked="0"/>
    </xf>
    <xf numFmtId="166" fontId="2" fillId="0" borderId="38" xfId="0" applyNumberFormat="1" applyFont="1" applyBorder="1" applyProtection="1">
      <protection locked="0"/>
    </xf>
    <xf numFmtId="166" fontId="2" fillId="11" borderId="53" xfId="0" applyNumberFormat="1" applyFont="1" applyFill="1" applyBorder="1" applyProtection="1">
      <protection locked="0"/>
    </xf>
    <xf numFmtId="166" fontId="2" fillId="11" borderId="55" xfId="0" applyNumberFormat="1" applyFont="1" applyFill="1" applyBorder="1"/>
    <xf numFmtId="0" fontId="4" fillId="0" borderId="46" xfId="0" applyFont="1" applyBorder="1" applyAlignment="1">
      <alignment vertical="center" wrapText="1"/>
    </xf>
    <xf numFmtId="166" fontId="4" fillId="11" borderId="8" xfId="0" applyNumberFormat="1" applyFont="1" applyFill="1" applyBorder="1"/>
    <xf numFmtId="166" fontId="4" fillId="11" borderId="56" xfId="0" applyNumberFormat="1" applyFont="1" applyFill="1" applyBorder="1"/>
    <xf numFmtId="166" fontId="4" fillId="11" borderId="46" xfId="0" applyNumberFormat="1" applyFont="1" applyFill="1" applyBorder="1"/>
    <xf numFmtId="166" fontId="4" fillId="11" borderId="57" xfId="0" applyNumberFormat="1" applyFont="1" applyFill="1" applyBorder="1"/>
    <xf numFmtId="0" fontId="20" fillId="0" borderId="0" xfId="0" applyFont="1" applyAlignment="1">
      <alignment horizontal="left" vertical="center" wrapText="1"/>
    </xf>
    <xf numFmtId="164" fontId="17" fillId="5" borderId="1" xfId="1" applyFont="1" applyFill="1" applyBorder="1"/>
    <xf numFmtId="1" fontId="17" fillId="8" borderId="1" xfId="0" applyNumberFormat="1" applyFont="1" applyFill="1" applyBorder="1" applyAlignment="1">
      <alignment horizontal="center"/>
    </xf>
    <xf numFmtId="1" fontId="17" fillId="6" borderId="1" xfId="0" applyNumberFormat="1" applyFont="1" applyFill="1" applyBorder="1" applyAlignment="1">
      <alignment horizontal="center"/>
    </xf>
    <xf numFmtId="0" fontId="0" fillId="6" borderId="0" xfId="0" applyFill="1" applyAlignment="1">
      <alignment horizontal="center"/>
    </xf>
    <xf numFmtId="0" fontId="12" fillId="0" borderId="44" xfId="0" applyFont="1" applyBorder="1" applyAlignment="1">
      <alignment horizontal="left" vertical="center" wrapText="1"/>
    </xf>
    <xf numFmtId="0" fontId="7" fillId="0" borderId="36" xfId="0" applyFont="1" applyBorder="1" applyAlignment="1">
      <alignment wrapText="1"/>
    </xf>
    <xf numFmtId="164" fontId="17" fillId="7" borderId="23" xfId="1" applyFont="1" applyFill="1" applyBorder="1" applyProtection="1">
      <protection locked="0"/>
    </xf>
    <xf numFmtId="164" fontId="0" fillId="7" borderId="23" xfId="1" applyFont="1" applyFill="1" applyBorder="1" applyProtection="1">
      <protection locked="0"/>
    </xf>
    <xf numFmtId="0" fontId="7" fillId="0" borderId="35" xfId="0" applyFont="1" applyBorder="1" applyAlignment="1">
      <alignment wrapText="1"/>
    </xf>
    <xf numFmtId="0" fontId="7" fillId="0" borderId="37" xfId="0" applyFont="1" applyBorder="1" applyAlignment="1">
      <alignment wrapText="1"/>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wrapText="1"/>
    </xf>
    <xf numFmtId="0" fontId="17" fillId="5" borderId="1" xfId="0" applyFont="1" applyFill="1" applyBorder="1"/>
    <xf numFmtId="164" fontId="17" fillId="5" borderId="1" xfId="1" applyFont="1" applyFill="1" applyBorder="1">
      <extLst>
        <ext xmlns:xfpb="http://schemas.microsoft.com/office/spreadsheetml/2022/featurepropertybag" uri="{C7286773-470A-42A8-94C5-96B5CB345126}">
          <xfpb:xfComplement i="0"/>
        </ext>
      </extLst>
    </xf>
    <xf numFmtId="0" fontId="0" fillId="13" borderId="38" xfId="0" applyFill="1" applyBorder="1" applyAlignment="1">
      <alignment horizontal="left" vertical="center" wrapText="1"/>
    </xf>
    <xf numFmtId="0" fontId="0" fillId="13" borderId="39" xfId="0" applyFill="1" applyBorder="1" applyAlignment="1">
      <alignment horizontal="left" vertical="center"/>
    </xf>
    <xf numFmtId="0" fontId="0" fillId="13" borderId="40" xfId="0" applyFill="1" applyBorder="1" applyAlignment="1">
      <alignment horizontal="left" vertical="center"/>
    </xf>
    <xf numFmtId="0" fontId="0" fillId="13" borderId="41" xfId="0" applyFill="1" applyBorder="1" applyAlignment="1">
      <alignment horizontal="left" vertical="center"/>
    </xf>
    <xf numFmtId="0" fontId="0" fillId="13" borderId="0" xfId="0" applyFill="1" applyAlignment="1">
      <alignment horizontal="left" vertical="center"/>
    </xf>
    <xf numFmtId="0" fontId="0" fillId="13" borderId="42" xfId="0" applyFill="1" applyBorder="1" applyAlignment="1">
      <alignment horizontal="left" vertical="center"/>
    </xf>
    <xf numFmtId="0" fontId="0" fillId="13" borderId="43" xfId="0" applyFill="1" applyBorder="1" applyAlignment="1">
      <alignment horizontal="left" vertical="center"/>
    </xf>
    <xf numFmtId="0" fontId="0" fillId="13" borderId="22" xfId="0" applyFill="1" applyBorder="1" applyAlignment="1">
      <alignment horizontal="left" vertical="center"/>
    </xf>
    <xf numFmtId="0" fontId="0" fillId="13" borderId="10" xfId="0" applyFill="1" applyBorder="1" applyAlignment="1">
      <alignment horizontal="left" vertical="center"/>
    </xf>
    <xf numFmtId="0" fontId="0" fillId="0" borderId="0" xfId="0" applyAlignment="1">
      <alignment horizontal="left" vertical="center" wrapText="1"/>
    </xf>
    <xf numFmtId="0" fontId="18" fillId="0" borderId="38" xfId="0" applyFont="1" applyBorder="1" applyAlignment="1">
      <alignment horizontal="center"/>
    </xf>
    <xf numFmtId="0" fontId="18" fillId="0" borderId="39" xfId="0" applyFont="1" applyBorder="1" applyAlignment="1">
      <alignment horizontal="center"/>
    </xf>
    <xf numFmtId="0" fontId="18" fillId="0" borderId="40" xfId="0" applyFont="1" applyBorder="1" applyAlignment="1">
      <alignment horizontal="center"/>
    </xf>
    <xf numFmtId="0" fontId="26" fillId="12" borderId="38" xfId="0" applyFont="1" applyFill="1" applyBorder="1" applyAlignment="1">
      <alignment horizontal="left" vertical="center" wrapText="1"/>
    </xf>
    <xf numFmtId="0" fontId="26" fillId="12" borderId="39" xfId="0" applyFont="1" applyFill="1" applyBorder="1" applyAlignment="1">
      <alignment horizontal="left" vertical="center" wrapText="1"/>
    </xf>
    <xf numFmtId="0" fontId="26" fillId="12" borderId="40" xfId="0" applyFont="1" applyFill="1" applyBorder="1" applyAlignment="1">
      <alignment horizontal="left" vertical="center" wrapText="1"/>
    </xf>
    <xf numFmtId="0" fontId="26" fillId="12" borderId="41" xfId="0" applyFont="1" applyFill="1" applyBorder="1" applyAlignment="1">
      <alignment horizontal="left" vertical="center" wrapText="1"/>
    </xf>
    <xf numFmtId="0" fontId="26" fillId="12" borderId="0" xfId="0" applyFont="1" applyFill="1" applyAlignment="1">
      <alignment horizontal="left" vertical="center" wrapText="1"/>
    </xf>
    <xf numFmtId="0" fontId="26" fillId="12" borderId="42" xfId="0" applyFont="1" applyFill="1" applyBorder="1" applyAlignment="1">
      <alignment horizontal="left" vertical="center" wrapText="1"/>
    </xf>
    <xf numFmtId="0" fontId="26" fillId="12" borderId="43" xfId="0" applyFont="1" applyFill="1" applyBorder="1" applyAlignment="1">
      <alignment horizontal="left" vertical="center" wrapText="1"/>
    </xf>
    <xf numFmtId="0" fontId="26" fillId="12" borderId="22" xfId="0" applyFont="1" applyFill="1" applyBorder="1" applyAlignment="1">
      <alignment horizontal="left" vertical="center" wrapText="1"/>
    </xf>
    <xf numFmtId="0" fontId="26" fillId="12" borderId="10" xfId="0" applyFont="1" applyFill="1" applyBorder="1" applyAlignment="1">
      <alignment horizontal="left" vertical="center" wrapText="1"/>
    </xf>
    <xf numFmtId="0" fontId="23" fillId="6" borderId="1" xfId="0" applyFont="1" applyFill="1" applyBorder="1" applyAlignment="1">
      <alignment horizontal="center" vertical="center"/>
    </xf>
    <xf numFmtId="0" fontId="7" fillId="12" borderId="38" xfId="0" applyFont="1" applyFill="1" applyBorder="1" applyAlignment="1" applyProtection="1">
      <alignment horizontal="left" vertical="center" wrapText="1"/>
      <protection locked="0"/>
    </xf>
    <xf numFmtId="0" fontId="7" fillId="12" borderId="39" xfId="0" applyFont="1" applyFill="1" applyBorder="1" applyAlignment="1" applyProtection="1">
      <alignment horizontal="left" vertical="center" wrapText="1"/>
      <protection locked="0"/>
    </xf>
    <xf numFmtId="0" fontId="7" fillId="12" borderId="40" xfId="0" applyFont="1" applyFill="1" applyBorder="1" applyAlignment="1" applyProtection="1">
      <alignment horizontal="left" vertical="center" wrapText="1"/>
      <protection locked="0"/>
    </xf>
    <xf numFmtId="0" fontId="7" fillId="12" borderId="41" xfId="0" applyFont="1" applyFill="1" applyBorder="1" applyAlignment="1" applyProtection="1">
      <alignment horizontal="left" vertical="center" wrapText="1"/>
      <protection locked="0"/>
    </xf>
    <xf numFmtId="0" fontId="7" fillId="12" borderId="0" xfId="0" applyFont="1" applyFill="1" applyAlignment="1" applyProtection="1">
      <alignment horizontal="left" vertical="center" wrapText="1"/>
      <protection locked="0"/>
    </xf>
    <xf numFmtId="0" fontId="7" fillId="12" borderId="42" xfId="0" applyFont="1" applyFill="1" applyBorder="1" applyAlignment="1" applyProtection="1">
      <alignment horizontal="left" vertical="center" wrapText="1"/>
      <protection locked="0"/>
    </xf>
    <xf numFmtId="0" fontId="7" fillId="12" borderId="43" xfId="0" applyFont="1" applyFill="1" applyBorder="1" applyAlignment="1" applyProtection="1">
      <alignment horizontal="left" vertical="center" wrapText="1"/>
      <protection locked="0"/>
    </xf>
    <xf numFmtId="0" fontId="7" fillId="12" borderId="22" xfId="0" applyFont="1" applyFill="1" applyBorder="1" applyAlignment="1" applyProtection="1">
      <alignment horizontal="left" vertical="center" wrapText="1"/>
      <protection locked="0"/>
    </xf>
    <xf numFmtId="0" fontId="7" fillId="12" borderId="10" xfId="0" applyFont="1" applyFill="1" applyBorder="1" applyAlignment="1" applyProtection="1">
      <alignment horizontal="left" vertical="center" wrapText="1"/>
      <protection locked="0"/>
    </xf>
    <xf numFmtId="0" fontId="15" fillId="0" borderId="21" xfId="0" applyFont="1" applyBorder="1" applyAlignment="1">
      <alignment horizontal="left" vertical="top"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4" xfId="0" applyFont="1" applyBorder="1" applyAlignment="1">
      <alignment horizontal="center" vertical="center" wrapText="1"/>
    </xf>
    <xf numFmtId="0" fontId="3" fillId="3" borderId="50" xfId="0" applyFont="1" applyFill="1" applyBorder="1" applyAlignment="1">
      <alignment horizontal="center" vertical="top" wrapText="1"/>
    </xf>
    <xf numFmtId="0" fontId="3" fillId="3" borderId="51" xfId="0" applyFont="1" applyFill="1" applyBorder="1" applyAlignment="1">
      <alignment horizontal="center" vertical="top"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12" borderId="38" xfId="0" applyFill="1" applyBorder="1" applyAlignment="1">
      <alignment horizontal="left" wrapText="1"/>
    </xf>
    <xf numFmtId="0" fontId="0" fillId="12" borderId="39" xfId="0" applyFill="1" applyBorder="1" applyAlignment="1">
      <alignment horizontal="left"/>
    </xf>
    <xf numFmtId="0" fontId="0" fillId="12" borderId="40" xfId="0" applyFill="1" applyBorder="1" applyAlignment="1">
      <alignment horizontal="left"/>
    </xf>
    <xf numFmtId="0" fontId="0" fillId="12" borderId="41" xfId="0" applyFill="1" applyBorder="1" applyAlignment="1">
      <alignment horizontal="left"/>
    </xf>
    <xf numFmtId="0" fontId="0" fillId="12" borderId="0" xfId="0" applyFill="1" applyAlignment="1">
      <alignment horizontal="left"/>
    </xf>
    <xf numFmtId="0" fontId="0" fillId="12" borderId="42" xfId="0" applyFill="1" applyBorder="1" applyAlignment="1">
      <alignment horizontal="left"/>
    </xf>
    <xf numFmtId="0" fontId="0" fillId="12" borderId="43" xfId="0" applyFill="1" applyBorder="1" applyAlignment="1">
      <alignment horizontal="left"/>
    </xf>
    <xf numFmtId="0" fontId="0" fillId="12" borderId="22" xfId="0" applyFill="1" applyBorder="1" applyAlignment="1">
      <alignment horizontal="left"/>
    </xf>
    <xf numFmtId="0" fontId="0" fillId="12" borderId="10" xfId="0" applyFill="1" applyBorder="1" applyAlignment="1">
      <alignment horizontal="left"/>
    </xf>
    <xf numFmtId="0" fontId="3" fillId="3" borderId="2"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cellXfs>
  <cellStyles count="4">
    <cellStyle name="Currency" xfId="1" builtinId="4"/>
    <cellStyle name="Currency 2" xfId="2" xr:uid="{7677CD0A-96E3-4BCB-B52E-80892EF350E6}"/>
    <cellStyle name="Normal" xfId="0" builtinId="0"/>
    <cellStyle name="Percent" xfId="3" builtinId="5"/>
  </cellStyles>
  <dxfs count="2">
    <dxf>
      <fill>
        <patternFill>
          <bgColor theme="0" tint="-0.14996795556505021"/>
        </patternFill>
      </fill>
    </dxf>
    <dxf>
      <fill>
        <patternFill>
          <bgColor theme="7" tint="0.59996337778862885"/>
        </patternFill>
      </fill>
    </dxf>
  </dxfs>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6D7B-AA5B-4ED1-A5F6-679BA1306D22}">
  <sheetPr>
    <tabColor theme="5" tint="0.59999389629810485"/>
  </sheetPr>
  <dimension ref="B2:F19"/>
  <sheetViews>
    <sheetView showGridLines="0" workbookViewId="0">
      <selection activeCell="I9" sqref="I9"/>
    </sheetView>
  </sheetViews>
  <sheetFormatPr defaultRowHeight="14.5" x14ac:dyDescent="0.35"/>
  <cols>
    <col min="1" max="1" width="4.1796875" customWidth="1"/>
    <col min="2" max="2" width="31.54296875" customWidth="1"/>
    <col min="3" max="3" width="31.1796875" bestFit="1" customWidth="1"/>
    <col min="4" max="4" width="27.1796875" bestFit="1" customWidth="1"/>
    <col min="7" max="7" width="29.1796875" bestFit="1" customWidth="1"/>
    <col min="8" max="8" width="9.81640625" bestFit="1" customWidth="1"/>
  </cols>
  <sheetData>
    <row r="2" spans="2:6" x14ac:dyDescent="0.35">
      <c r="B2" s="120" t="s">
        <v>73</v>
      </c>
      <c r="C2" s="121"/>
      <c r="D2" s="121"/>
      <c r="E2" s="122"/>
    </row>
    <row r="3" spans="2:6" x14ac:dyDescent="0.35">
      <c r="B3" s="123"/>
      <c r="C3" s="124"/>
      <c r="D3" s="124"/>
      <c r="E3" s="125"/>
    </row>
    <row r="4" spans="2:6" x14ac:dyDescent="0.35">
      <c r="B4" s="123"/>
      <c r="C4" s="124"/>
      <c r="D4" s="124"/>
      <c r="E4" s="125"/>
    </row>
    <row r="5" spans="2:6" x14ac:dyDescent="0.35">
      <c r="B5" s="123"/>
      <c r="C5" s="124"/>
      <c r="D5" s="124"/>
      <c r="E5" s="125"/>
    </row>
    <row r="6" spans="2:6" x14ac:dyDescent="0.35">
      <c r="B6" s="123"/>
      <c r="C6" s="124"/>
      <c r="D6" s="124"/>
      <c r="E6" s="125"/>
    </row>
    <row r="7" spans="2:6" x14ac:dyDescent="0.35">
      <c r="B7" s="123"/>
      <c r="C7" s="124"/>
      <c r="D7" s="124"/>
      <c r="E7" s="125"/>
    </row>
    <row r="8" spans="2:6" x14ac:dyDescent="0.35">
      <c r="B8" s="123"/>
      <c r="C8" s="124"/>
      <c r="D8" s="124"/>
      <c r="E8" s="125"/>
    </row>
    <row r="9" spans="2:6" x14ac:dyDescent="0.35">
      <c r="B9" s="126"/>
      <c r="C9" s="127"/>
      <c r="D9" s="127"/>
      <c r="E9" s="128"/>
    </row>
    <row r="10" spans="2:6" ht="14.5" customHeight="1" x14ac:dyDescent="0.35">
      <c r="B10" s="129" t="s">
        <v>83</v>
      </c>
      <c r="C10" s="129"/>
      <c r="D10" s="129"/>
    </row>
    <row r="11" spans="2:6" x14ac:dyDescent="0.35">
      <c r="B11" s="129"/>
      <c r="C11" s="129"/>
      <c r="D11" s="129"/>
    </row>
    <row r="12" spans="2:6" x14ac:dyDescent="0.35">
      <c r="C12" s="18" t="s">
        <v>71</v>
      </c>
      <c r="E12" s="18"/>
      <c r="F12" s="5"/>
    </row>
    <row r="13" spans="2:6" x14ac:dyDescent="0.35">
      <c r="B13" s="6" t="s">
        <v>3</v>
      </c>
      <c r="C13" s="13" t="e">
        <f>(C19-C14)-C15</f>
        <v>#DIV/0!</v>
      </c>
      <c r="E13" s="7"/>
      <c r="F13" s="5"/>
    </row>
    <row r="14" spans="2:6" x14ac:dyDescent="0.35">
      <c r="B14" s="6" t="s">
        <v>5</v>
      </c>
      <c r="C14" s="13">
        <f>SUMIF('Properties &amp; Upgrades'!R12:R102, "&gt;0")</f>
        <v>0</v>
      </c>
      <c r="E14" s="7"/>
      <c r="F14" s="5"/>
    </row>
    <row r="15" spans="2:6" x14ac:dyDescent="0.35">
      <c r="B15" s="6" t="s">
        <v>7</v>
      </c>
      <c r="C15" s="30" t="e">
        <f>IF(C17&gt;18000, (C17-18000)*C18,"0")</f>
        <v>#DIV/0!</v>
      </c>
      <c r="E15" s="31"/>
      <c r="F15" s="5"/>
    </row>
    <row r="16" spans="2:6" x14ac:dyDescent="0.35">
      <c r="B16" s="6" t="s">
        <v>0</v>
      </c>
      <c r="C16" s="29">
        <f>COUNTIF('Properties &amp; Upgrades'!F12:M102,"&gt;0")</f>
        <v>0</v>
      </c>
    </row>
    <row r="17" spans="2:3" x14ac:dyDescent="0.35">
      <c r="B17" s="6" t="s">
        <v>4</v>
      </c>
      <c r="C17" s="11" t="e">
        <f>AVERAGEIF('Properties &amp; Upgrades'!S12:S102, "&gt;0")</f>
        <v>#DIV/0!</v>
      </c>
    </row>
    <row r="18" spans="2:3" x14ac:dyDescent="0.35">
      <c r="B18" s="6" t="s">
        <v>6</v>
      </c>
      <c r="C18" s="29">
        <f>COUNTIF('Properties &amp; Upgrades'!O12:O102,"&gt;0")</f>
        <v>0</v>
      </c>
    </row>
    <row r="19" spans="2:3" x14ac:dyDescent="0.35">
      <c r="B19" s="9" t="s">
        <v>8</v>
      </c>
      <c r="C19" s="17">
        <f>SUM('Properties &amp; Upgrades'!P12:P102)</f>
        <v>0</v>
      </c>
    </row>
  </sheetData>
  <sheetProtection algorithmName="SHA-512" hashValue="Zf+EgSWQdz/dE7n2B1oG90813O6onpHEGeB5W5EgYEyOrksaNldxGj7WrMsxhVrBel3ph1TtLpoHisc+rRdWpQ==" saltValue="vqVzZkP+zuvbKBRS46JAzQ==" spinCount="100000" sheet="1" objects="1" scenarios="1"/>
  <mergeCells count="2">
    <mergeCell ref="B2:E9"/>
    <mergeCell ref="B10: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C57C-99B7-4A1F-9D50-BF8BBE1B3E5C}">
  <sheetPr>
    <tabColor theme="9" tint="0.39997558519241921"/>
  </sheetPr>
  <dimension ref="A1:CI1029"/>
  <sheetViews>
    <sheetView zoomScale="46" zoomScaleNormal="70" workbookViewId="0">
      <selection activeCell="CC24" sqref="CC24"/>
    </sheetView>
  </sheetViews>
  <sheetFormatPr defaultRowHeight="14.5" x14ac:dyDescent="0.35"/>
  <cols>
    <col min="1" max="1" width="38.81640625" bestFit="1" customWidth="1"/>
    <col min="2" max="2" width="24" bestFit="1" customWidth="1"/>
    <col min="3" max="3" width="25" bestFit="1" customWidth="1"/>
    <col min="4" max="4" width="26.453125" bestFit="1" customWidth="1"/>
    <col min="5" max="5" width="19.54296875" bestFit="1" customWidth="1"/>
    <col min="6" max="6" width="34.453125" bestFit="1" customWidth="1"/>
    <col min="7" max="7" width="20.54296875" bestFit="1" customWidth="1"/>
    <col min="8" max="8" width="24.81640625" bestFit="1" customWidth="1"/>
    <col min="9" max="9" width="15.81640625" bestFit="1" customWidth="1"/>
    <col min="10" max="10" width="20.1796875" bestFit="1" customWidth="1"/>
    <col min="11" max="11" width="19.54296875" bestFit="1" customWidth="1"/>
    <col min="12" max="12" width="11" bestFit="1" customWidth="1"/>
    <col min="13" max="13" width="20" bestFit="1" customWidth="1"/>
    <col min="14" max="14" width="45.26953125" bestFit="1" customWidth="1"/>
    <col min="15" max="15" width="32" customWidth="1"/>
    <col min="16" max="16" width="28.7265625" style="10" customWidth="1"/>
    <col min="17" max="17" width="32.81640625" style="10" customWidth="1"/>
    <col min="18" max="18" width="62.26953125" style="10" hidden="1" customWidth="1"/>
    <col min="19" max="19" width="50.7265625" style="10" hidden="1" customWidth="1"/>
    <col min="20" max="20" width="30.54296875" style="107" customWidth="1"/>
    <col min="86" max="86" width="31.54296875" bestFit="1" customWidth="1"/>
    <col min="87" max="87" width="5.453125" bestFit="1" customWidth="1"/>
  </cols>
  <sheetData>
    <row r="1" spans="1:87" x14ac:dyDescent="0.35">
      <c r="E1" s="5"/>
      <c r="F1" s="5"/>
      <c r="M1" s="5"/>
      <c r="N1" s="5"/>
      <c r="O1" s="5"/>
      <c r="P1"/>
      <c r="Q1" s="5"/>
      <c r="R1" s="5"/>
      <c r="S1" s="5"/>
      <c r="T1" s="32"/>
      <c r="U1" s="5"/>
      <c r="V1" s="5"/>
      <c r="W1" s="5"/>
      <c r="X1" s="5"/>
    </row>
    <row r="2" spans="1:87" ht="14.5" customHeight="1" x14ac:dyDescent="0.35">
      <c r="A2" s="133" t="s">
        <v>82</v>
      </c>
      <c r="B2" s="134"/>
      <c r="C2" s="135"/>
      <c r="E2" s="5"/>
      <c r="F2" s="5"/>
      <c r="M2" s="5"/>
      <c r="N2" s="5"/>
      <c r="O2" s="5"/>
      <c r="P2"/>
      <c r="Q2" s="5"/>
      <c r="R2" s="5"/>
      <c r="S2" s="5"/>
      <c r="T2" s="32"/>
      <c r="U2" s="5"/>
      <c r="V2" s="5"/>
      <c r="W2" s="5"/>
      <c r="X2" s="5"/>
    </row>
    <row r="3" spans="1:87" x14ac:dyDescent="0.35">
      <c r="A3" s="136"/>
      <c r="B3" s="137"/>
      <c r="C3" s="138"/>
      <c r="E3" s="5"/>
      <c r="F3" s="5"/>
      <c r="M3" s="5"/>
      <c r="N3" s="5"/>
      <c r="O3" s="5"/>
      <c r="P3"/>
      <c r="Q3" s="5"/>
      <c r="R3" s="5"/>
      <c r="S3" s="5"/>
      <c r="T3" s="32"/>
      <c r="U3" s="5"/>
      <c r="V3" s="5"/>
      <c r="W3" s="5"/>
      <c r="X3" s="5"/>
    </row>
    <row r="4" spans="1:87" x14ac:dyDescent="0.35">
      <c r="A4" s="136"/>
      <c r="B4" s="137"/>
      <c r="C4" s="138"/>
      <c r="E4" s="5"/>
      <c r="F4" s="5"/>
      <c r="M4" s="5"/>
      <c r="N4" s="5"/>
      <c r="O4" s="5"/>
      <c r="P4"/>
      <c r="Q4" s="5"/>
      <c r="R4" s="5"/>
      <c r="S4" s="5"/>
      <c r="T4" s="32"/>
      <c r="U4" s="5"/>
      <c r="V4" s="5"/>
      <c r="W4" s="5"/>
      <c r="X4" s="5"/>
    </row>
    <row r="5" spans="1:87" x14ac:dyDescent="0.35">
      <c r="A5" s="139"/>
      <c r="B5" s="140"/>
      <c r="C5" s="141"/>
      <c r="E5" s="5"/>
      <c r="F5" s="5"/>
      <c r="M5" s="5"/>
      <c r="N5" s="5"/>
      <c r="O5" s="5"/>
      <c r="P5"/>
      <c r="Q5" s="5"/>
      <c r="R5" s="5"/>
      <c r="S5" s="5"/>
      <c r="T5" s="32"/>
      <c r="U5" s="5"/>
      <c r="V5" s="5"/>
      <c r="W5" s="5"/>
      <c r="X5" s="5"/>
    </row>
    <row r="6" spans="1:87" x14ac:dyDescent="0.35">
      <c r="A6" s="103"/>
      <c r="B6" s="103"/>
      <c r="C6" s="103"/>
      <c r="E6" s="5"/>
      <c r="F6" s="5"/>
      <c r="M6" s="5"/>
      <c r="N6" s="5"/>
      <c r="O6" s="5"/>
      <c r="P6"/>
      <c r="Q6" s="5"/>
      <c r="R6" s="5"/>
      <c r="S6" s="5"/>
      <c r="T6" s="32"/>
      <c r="U6" s="5"/>
      <c r="V6" s="5"/>
      <c r="W6" s="5"/>
      <c r="X6" s="5"/>
    </row>
    <row r="7" spans="1:87" x14ac:dyDescent="0.35">
      <c r="A7" s="6" t="s">
        <v>1</v>
      </c>
      <c r="B7" s="20" t="s">
        <v>2</v>
      </c>
      <c r="C7" s="5"/>
      <c r="E7" s="5"/>
      <c r="M7" s="5"/>
      <c r="N7" s="1"/>
      <c r="P7" s="5"/>
      <c r="Q7" s="5"/>
      <c r="R7" s="5"/>
      <c r="S7" s="5"/>
      <c r="T7" s="32"/>
      <c r="U7" s="5"/>
      <c r="V7" s="5"/>
      <c r="W7" s="5"/>
      <c r="X7" s="5"/>
      <c r="CH7" t="s">
        <v>87</v>
      </c>
      <c r="CI7" s="8">
        <v>0</v>
      </c>
    </row>
    <row r="8" spans="1:87" ht="21" customHeight="1" x14ac:dyDescent="0.35">
      <c r="A8" s="6"/>
      <c r="B8" s="6"/>
      <c r="C8" s="6"/>
      <c r="D8" s="6"/>
      <c r="E8" s="6"/>
      <c r="F8" s="5"/>
      <c r="M8" s="5"/>
      <c r="N8" s="5"/>
      <c r="O8" s="142" t="s">
        <v>68</v>
      </c>
      <c r="P8" s="142"/>
      <c r="Q8" s="142"/>
      <c r="R8" s="142"/>
      <c r="S8" s="142"/>
      <c r="T8" s="142"/>
      <c r="U8" s="5"/>
      <c r="V8" s="5"/>
      <c r="W8" s="5"/>
      <c r="X8" s="5"/>
      <c r="CH8" t="s">
        <v>9</v>
      </c>
      <c r="CI8" s="8">
        <v>0.05</v>
      </c>
    </row>
    <row r="9" spans="1:87" ht="21" customHeight="1" x14ac:dyDescent="0.35">
      <c r="A9" s="5"/>
      <c r="B9" s="5"/>
      <c r="C9" s="5"/>
      <c r="D9" s="5"/>
      <c r="E9" s="5"/>
      <c r="F9" s="130" t="s">
        <v>10</v>
      </c>
      <c r="G9" s="131"/>
      <c r="H9" s="131"/>
      <c r="I9" s="131"/>
      <c r="J9" s="131"/>
      <c r="K9" s="131"/>
      <c r="L9" s="131"/>
      <c r="M9" s="132"/>
      <c r="N9" s="5"/>
      <c r="O9" s="142"/>
      <c r="P9" s="142"/>
      <c r="Q9" s="142"/>
      <c r="R9" s="142"/>
      <c r="S9" s="142"/>
      <c r="T9" s="142"/>
      <c r="U9" s="5"/>
      <c r="V9" s="5"/>
      <c r="W9" s="5"/>
      <c r="X9" s="5"/>
      <c r="CH9" t="s">
        <v>11</v>
      </c>
      <c r="CI9" s="8">
        <v>0.05</v>
      </c>
    </row>
    <row r="10" spans="1:87" s="116" customFormat="1" ht="66.75" customHeight="1" x14ac:dyDescent="0.35">
      <c r="A10" s="114" t="s">
        <v>12</v>
      </c>
      <c r="B10" s="114" t="s">
        <v>13</v>
      </c>
      <c r="C10" s="114" t="s">
        <v>70</v>
      </c>
      <c r="D10" s="114" t="s">
        <v>14</v>
      </c>
      <c r="E10" s="114" t="s">
        <v>15</v>
      </c>
      <c r="F10" s="114" t="s">
        <v>16</v>
      </c>
      <c r="G10" s="114" t="s">
        <v>17</v>
      </c>
      <c r="H10" s="114" t="s">
        <v>18</v>
      </c>
      <c r="I10" s="114" t="s">
        <v>19</v>
      </c>
      <c r="J10" s="114" t="s">
        <v>20</v>
      </c>
      <c r="K10" s="114" t="s">
        <v>21</v>
      </c>
      <c r="L10" s="114" t="s">
        <v>22</v>
      </c>
      <c r="M10" s="114" t="s">
        <v>23</v>
      </c>
      <c r="N10" s="114" t="s">
        <v>25</v>
      </c>
      <c r="O10" s="114" t="s">
        <v>24</v>
      </c>
      <c r="P10" s="114" t="s">
        <v>92</v>
      </c>
      <c r="Q10" s="114" t="s">
        <v>26</v>
      </c>
      <c r="R10" s="114" t="s">
        <v>89</v>
      </c>
      <c r="S10" s="114" t="s">
        <v>90</v>
      </c>
      <c r="T10" s="114" t="s">
        <v>84</v>
      </c>
      <c r="U10" s="115"/>
      <c r="V10" s="115"/>
      <c r="W10" s="115"/>
      <c r="X10" s="115"/>
      <c r="CH10" s="116" t="s">
        <v>27</v>
      </c>
      <c r="CI10" s="117">
        <v>0.05</v>
      </c>
    </row>
    <row r="11" spans="1:87" ht="19" customHeight="1" x14ac:dyDescent="0.35">
      <c r="A11" s="118" t="s">
        <v>72</v>
      </c>
      <c r="B11" s="118" t="s">
        <v>13</v>
      </c>
      <c r="C11" s="118" t="s">
        <v>91</v>
      </c>
      <c r="D11" s="118" t="s">
        <v>28</v>
      </c>
      <c r="E11" s="118" t="s">
        <v>69</v>
      </c>
      <c r="F11" s="119">
        <v>0</v>
      </c>
      <c r="G11" s="119">
        <v>0</v>
      </c>
      <c r="H11" s="119">
        <v>0</v>
      </c>
      <c r="I11" s="119">
        <v>0</v>
      </c>
      <c r="J11" s="119">
        <v>0</v>
      </c>
      <c r="K11" s="104"/>
      <c r="L11" s="104"/>
      <c r="M11" s="104"/>
      <c r="N11" s="104">
        <v>0</v>
      </c>
      <c r="O11" s="104">
        <f t="shared" ref="O11:O42" si="0">SUMIF(F11:M11, "&gt;0")</f>
        <v>0</v>
      </c>
      <c r="P11" s="14">
        <f t="shared" ref="P11:P42" si="1">O11+N11</f>
        <v>0</v>
      </c>
      <c r="Q11" s="15">
        <f>VLOOKUP(D11,CH7:CI12,2,FALSE)</f>
        <v>0.05</v>
      </c>
      <c r="R11" s="16">
        <f t="shared" ref="R11:R42" si="2">P11*Q11</f>
        <v>0</v>
      </c>
      <c r="S11" s="16">
        <f t="shared" ref="S11:S42" si="3">IF(R11&gt;0, P11-R11, P11)</f>
        <v>0</v>
      </c>
      <c r="T11" s="105">
        <f t="shared" ref="T11:T42" si="4">COUNTA(F11:M11)</f>
        <v>5</v>
      </c>
      <c r="U11" s="5"/>
      <c r="V11" s="7"/>
      <c r="W11" s="5"/>
      <c r="X11" s="5"/>
      <c r="CH11" t="s">
        <v>28</v>
      </c>
      <c r="CI11" s="8">
        <v>0.05</v>
      </c>
    </row>
    <row r="12" spans="1:87" x14ac:dyDescent="0.35">
      <c r="A12" s="20"/>
      <c r="B12" s="20"/>
      <c r="C12" s="20"/>
      <c r="D12" s="20"/>
      <c r="E12" s="20"/>
      <c r="F12" s="21"/>
      <c r="G12" s="21"/>
      <c r="H12" s="21"/>
      <c r="I12" s="21"/>
      <c r="J12" s="21"/>
      <c r="K12" s="21"/>
      <c r="L12" s="21"/>
      <c r="M12" s="21"/>
      <c r="N12" s="110"/>
      <c r="O12" s="19">
        <f t="shared" si="0"/>
        <v>0</v>
      </c>
      <c r="P12" s="11">
        <f t="shared" si="1"/>
        <v>0</v>
      </c>
      <c r="Q12" s="12" t="e">
        <f>VLOOKUP(D12,$CH$7:$CI$12,2,FALSE)</f>
        <v>#N/A</v>
      </c>
      <c r="R12" s="13" t="e">
        <f t="shared" ref="R12:R14" si="5">P12*Q12</f>
        <v>#N/A</v>
      </c>
      <c r="S12" s="13" t="e">
        <f t="shared" ref="S12:S14" si="6">IF(R12&gt;0, P12-R12, P12)</f>
        <v>#N/A</v>
      </c>
      <c r="T12" s="106">
        <f t="shared" si="4"/>
        <v>0</v>
      </c>
      <c r="U12" s="5"/>
      <c r="V12" s="5"/>
      <c r="W12" s="5"/>
      <c r="X12" s="5"/>
      <c r="CH12" t="s">
        <v>88</v>
      </c>
      <c r="CI12" s="8">
        <v>0.2</v>
      </c>
    </row>
    <row r="13" spans="1:87" x14ac:dyDescent="0.35">
      <c r="A13" s="20"/>
      <c r="B13" s="20"/>
      <c r="C13" s="20"/>
      <c r="D13" s="20"/>
      <c r="E13" s="20"/>
      <c r="F13" s="21"/>
      <c r="G13" s="21"/>
      <c r="H13" s="21"/>
      <c r="I13" s="21"/>
      <c r="J13" s="21"/>
      <c r="K13" s="21"/>
      <c r="L13" s="21"/>
      <c r="M13" s="21"/>
      <c r="N13" s="110"/>
      <c r="O13" s="19">
        <f t="shared" si="0"/>
        <v>0</v>
      </c>
      <c r="P13" s="11">
        <f t="shared" si="1"/>
        <v>0</v>
      </c>
      <c r="Q13" s="12" t="e">
        <f t="shared" ref="Q13:Q44" si="7">VLOOKUP(D13,$CH$8:$CI$13,2,FALSE)</f>
        <v>#N/A</v>
      </c>
      <c r="R13" s="13" t="e">
        <f t="shared" si="5"/>
        <v>#N/A</v>
      </c>
      <c r="S13" s="13" t="e">
        <f t="shared" si="6"/>
        <v>#N/A</v>
      </c>
      <c r="T13" s="106">
        <f t="shared" si="4"/>
        <v>0</v>
      </c>
      <c r="U13" s="5"/>
      <c r="V13" s="5"/>
      <c r="W13" s="5"/>
      <c r="X13" s="5"/>
    </row>
    <row r="14" spans="1:87" x14ac:dyDescent="0.35">
      <c r="A14" s="20"/>
      <c r="B14" s="20"/>
      <c r="C14" s="20"/>
      <c r="D14" s="20"/>
      <c r="E14" s="20"/>
      <c r="F14" s="21"/>
      <c r="G14" s="21"/>
      <c r="H14" s="21"/>
      <c r="I14" s="21"/>
      <c r="J14" s="21"/>
      <c r="K14" s="21"/>
      <c r="L14" s="21"/>
      <c r="M14" s="21"/>
      <c r="N14" s="110"/>
      <c r="O14" s="19">
        <f t="shared" si="0"/>
        <v>0</v>
      </c>
      <c r="P14" s="11">
        <f t="shared" si="1"/>
        <v>0</v>
      </c>
      <c r="Q14" s="12" t="e">
        <f t="shared" si="7"/>
        <v>#N/A</v>
      </c>
      <c r="R14" s="13" t="e">
        <f t="shared" si="5"/>
        <v>#N/A</v>
      </c>
      <c r="S14" s="13" t="e">
        <f t="shared" si="6"/>
        <v>#N/A</v>
      </c>
      <c r="T14" s="106">
        <f t="shared" si="4"/>
        <v>0</v>
      </c>
      <c r="U14" s="5"/>
      <c r="V14" s="5"/>
      <c r="W14" s="5"/>
      <c r="X14" s="5"/>
    </row>
    <row r="15" spans="1:87" x14ac:dyDescent="0.35">
      <c r="A15" s="20"/>
      <c r="B15" s="20"/>
      <c r="C15" s="20"/>
      <c r="D15" s="20"/>
      <c r="E15" s="20"/>
      <c r="F15" s="21"/>
      <c r="G15" s="21"/>
      <c r="H15" s="21"/>
      <c r="I15" s="21"/>
      <c r="J15" s="21"/>
      <c r="K15" s="21"/>
      <c r="L15" s="21"/>
      <c r="M15" s="21"/>
      <c r="N15" s="110"/>
      <c r="O15" s="19">
        <f t="shared" si="0"/>
        <v>0</v>
      </c>
      <c r="P15" s="11">
        <f t="shared" si="1"/>
        <v>0</v>
      </c>
      <c r="Q15" s="12" t="e">
        <f t="shared" si="7"/>
        <v>#N/A</v>
      </c>
      <c r="R15" s="13" t="e">
        <f t="shared" si="2"/>
        <v>#N/A</v>
      </c>
      <c r="S15" s="13" t="e">
        <f t="shared" si="3"/>
        <v>#N/A</v>
      </c>
      <c r="T15" s="106">
        <f t="shared" si="4"/>
        <v>0</v>
      </c>
      <c r="U15" s="5"/>
      <c r="V15" s="5"/>
      <c r="W15" s="5"/>
      <c r="X15" s="5"/>
    </row>
    <row r="16" spans="1:87" x14ac:dyDescent="0.35">
      <c r="A16" s="20"/>
      <c r="B16" s="20"/>
      <c r="C16" s="20"/>
      <c r="D16" s="20"/>
      <c r="E16" s="20"/>
      <c r="F16" s="21"/>
      <c r="G16" s="21"/>
      <c r="H16" s="21"/>
      <c r="I16" s="21"/>
      <c r="J16" s="21"/>
      <c r="K16" s="21"/>
      <c r="L16" s="21"/>
      <c r="M16" s="21"/>
      <c r="N16" s="110"/>
      <c r="O16" s="19">
        <f t="shared" si="0"/>
        <v>0</v>
      </c>
      <c r="P16" s="11">
        <f t="shared" si="1"/>
        <v>0</v>
      </c>
      <c r="Q16" s="12" t="e">
        <f t="shared" si="7"/>
        <v>#N/A</v>
      </c>
      <c r="R16" s="13" t="e">
        <f t="shared" si="2"/>
        <v>#N/A</v>
      </c>
      <c r="S16" s="13" t="e">
        <f t="shared" si="3"/>
        <v>#N/A</v>
      </c>
      <c r="T16" s="106">
        <f t="shared" si="4"/>
        <v>0</v>
      </c>
      <c r="U16" s="5"/>
      <c r="V16" s="5"/>
      <c r="W16" s="5"/>
      <c r="X16" s="5"/>
    </row>
    <row r="17" spans="1:24" x14ac:dyDescent="0.35">
      <c r="A17" s="20"/>
      <c r="B17" s="20"/>
      <c r="C17" s="20"/>
      <c r="D17" s="20"/>
      <c r="E17" s="20"/>
      <c r="F17" s="21"/>
      <c r="G17" s="21"/>
      <c r="H17" s="21"/>
      <c r="I17" s="21"/>
      <c r="J17" s="21"/>
      <c r="K17" s="21"/>
      <c r="L17" s="21"/>
      <c r="M17" s="21"/>
      <c r="N17" s="110"/>
      <c r="O17" s="19">
        <f t="shared" si="0"/>
        <v>0</v>
      </c>
      <c r="P17" s="11">
        <f t="shared" si="1"/>
        <v>0</v>
      </c>
      <c r="Q17" s="12" t="e">
        <f t="shared" si="7"/>
        <v>#N/A</v>
      </c>
      <c r="R17" s="13" t="e">
        <f t="shared" si="2"/>
        <v>#N/A</v>
      </c>
      <c r="S17" s="13" t="e">
        <f t="shared" si="3"/>
        <v>#N/A</v>
      </c>
      <c r="T17" s="106">
        <f t="shared" si="4"/>
        <v>0</v>
      </c>
      <c r="U17" s="5"/>
      <c r="V17" s="5"/>
      <c r="W17" s="5"/>
      <c r="X17" s="5"/>
    </row>
    <row r="18" spans="1:24" x14ac:dyDescent="0.35">
      <c r="A18" s="20"/>
      <c r="B18" s="20"/>
      <c r="C18" s="20"/>
      <c r="D18" s="20"/>
      <c r="E18" s="20"/>
      <c r="F18" s="21"/>
      <c r="G18" s="21"/>
      <c r="H18" s="21"/>
      <c r="I18" s="21"/>
      <c r="J18" s="21"/>
      <c r="K18" s="21"/>
      <c r="L18" s="21"/>
      <c r="M18" s="21"/>
      <c r="N18" s="110"/>
      <c r="O18" s="19">
        <f t="shared" si="0"/>
        <v>0</v>
      </c>
      <c r="P18" s="11">
        <f t="shared" si="1"/>
        <v>0</v>
      </c>
      <c r="Q18" s="12" t="e">
        <f t="shared" si="7"/>
        <v>#N/A</v>
      </c>
      <c r="R18" s="13" t="e">
        <f t="shared" si="2"/>
        <v>#N/A</v>
      </c>
      <c r="S18" s="13" t="e">
        <f t="shared" si="3"/>
        <v>#N/A</v>
      </c>
      <c r="T18" s="106">
        <f t="shared" si="4"/>
        <v>0</v>
      </c>
      <c r="U18" s="5"/>
      <c r="V18" s="5"/>
      <c r="W18" s="5"/>
      <c r="X18" s="5"/>
    </row>
    <row r="19" spans="1:24" x14ac:dyDescent="0.35">
      <c r="A19" s="20"/>
      <c r="B19" s="20"/>
      <c r="C19" s="20"/>
      <c r="D19" s="20"/>
      <c r="E19" s="20"/>
      <c r="F19" s="21"/>
      <c r="G19" s="21"/>
      <c r="H19" s="21"/>
      <c r="I19" s="21"/>
      <c r="J19" s="21"/>
      <c r="K19" s="21"/>
      <c r="L19" s="21"/>
      <c r="M19" s="21"/>
      <c r="N19" s="110"/>
      <c r="O19" s="19">
        <f t="shared" si="0"/>
        <v>0</v>
      </c>
      <c r="P19" s="11">
        <f t="shared" si="1"/>
        <v>0</v>
      </c>
      <c r="Q19" s="12" t="e">
        <f t="shared" si="7"/>
        <v>#N/A</v>
      </c>
      <c r="R19" s="13" t="e">
        <f t="shared" si="2"/>
        <v>#N/A</v>
      </c>
      <c r="S19" s="13" t="e">
        <f t="shared" si="3"/>
        <v>#N/A</v>
      </c>
      <c r="T19" s="106">
        <f t="shared" si="4"/>
        <v>0</v>
      </c>
      <c r="U19" s="5"/>
      <c r="V19" s="5"/>
      <c r="W19" s="5"/>
      <c r="X19" s="5"/>
    </row>
    <row r="20" spans="1:24" x14ac:dyDescent="0.35">
      <c r="A20" s="20"/>
      <c r="B20" s="20"/>
      <c r="C20" s="20"/>
      <c r="D20" s="20"/>
      <c r="E20" s="20"/>
      <c r="F20" s="21"/>
      <c r="G20" s="21"/>
      <c r="H20" s="21"/>
      <c r="I20" s="21"/>
      <c r="J20" s="21"/>
      <c r="K20" s="21"/>
      <c r="L20" s="21"/>
      <c r="M20" s="21"/>
      <c r="N20" s="110"/>
      <c r="O20" s="19">
        <f t="shared" si="0"/>
        <v>0</v>
      </c>
      <c r="P20" s="11">
        <f t="shared" si="1"/>
        <v>0</v>
      </c>
      <c r="Q20" s="12" t="e">
        <f t="shared" si="7"/>
        <v>#N/A</v>
      </c>
      <c r="R20" s="13" t="e">
        <f t="shared" si="2"/>
        <v>#N/A</v>
      </c>
      <c r="S20" s="13" t="e">
        <f t="shared" si="3"/>
        <v>#N/A</v>
      </c>
      <c r="T20" s="106">
        <f t="shared" si="4"/>
        <v>0</v>
      </c>
      <c r="U20" s="5"/>
      <c r="V20" s="5"/>
      <c r="W20" s="5"/>
      <c r="X20" s="5"/>
    </row>
    <row r="21" spans="1:24" x14ac:dyDescent="0.35">
      <c r="A21" s="22"/>
      <c r="B21" s="22"/>
      <c r="C21" s="22"/>
      <c r="D21" s="22"/>
      <c r="E21" s="22"/>
      <c r="F21" s="23"/>
      <c r="G21" s="23"/>
      <c r="H21" s="23"/>
      <c r="I21" s="23"/>
      <c r="J21" s="23"/>
      <c r="K21" s="23"/>
      <c r="L21" s="23"/>
      <c r="M21" s="23"/>
      <c r="N21" s="111"/>
      <c r="O21" s="19">
        <f t="shared" si="0"/>
        <v>0</v>
      </c>
      <c r="P21" s="11">
        <f t="shared" si="1"/>
        <v>0</v>
      </c>
      <c r="Q21" s="12" t="e">
        <f t="shared" si="7"/>
        <v>#N/A</v>
      </c>
      <c r="R21" s="13" t="e">
        <f t="shared" si="2"/>
        <v>#N/A</v>
      </c>
      <c r="S21" s="13" t="e">
        <f t="shared" si="3"/>
        <v>#N/A</v>
      </c>
      <c r="T21" s="106">
        <f t="shared" si="4"/>
        <v>0</v>
      </c>
    </row>
    <row r="22" spans="1:24" x14ac:dyDescent="0.35">
      <c r="A22" s="22"/>
      <c r="B22" s="22"/>
      <c r="C22" s="22"/>
      <c r="D22" s="22"/>
      <c r="E22" s="22"/>
      <c r="F22" s="23"/>
      <c r="G22" s="23"/>
      <c r="H22" s="23"/>
      <c r="I22" s="23"/>
      <c r="J22" s="23"/>
      <c r="K22" s="23"/>
      <c r="L22" s="23"/>
      <c r="M22" s="23"/>
      <c r="N22" s="111"/>
      <c r="O22" s="19">
        <f t="shared" si="0"/>
        <v>0</v>
      </c>
      <c r="P22" s="11">
        <f t="shared" si="1"/>
        <v>0</v>
      </c>
      <c r="Q22" s="12" t="e">
        <f t="shared" si="7"/>
        <v>#N/A</v>
      </c>
      <c r="R22" s="13" t="e">
        <f t="shared" si="2"/>
        <v>#N/A</v>
      </c>
      <c r="S22" s="13" t="e">
        <f t="shared" si="3"/>
        <v>#N/A</v>
      </c>
      <c r="T22" s="106">
        <f t="shared" si="4"/>
        <v>0</v>
      </c>
    </row>
    <row r="23" spans="1:24" x14ac:dyDescent="0.35">
      <c r="A23" s="22"/>
      <c r="B23" s="22"/>
      <c r="C23" s="22"/>
      <c r="D23" s="22"/>
      <c r="E23" s="22"/>
      <c r="F23" s="23"/>
      <c r="G23" s="23"/>
      <c r="H23" s="23"/>
      <c r="I23" s="23"/>
      <c r="J23" s="23"/>
      <c r="K23" s="23"/>
      <c r="L23" s="23"/>
      <c r="M23" s="23"/>
      <c r="N23" s="111"/>
      <c r="O23" s="19">
        <f t="shared" si="0"/>
        <v>0</v>
      </c>
      <c r="P23" s="11">
        <f t="shared" si="1"/>
        <v>0</v>
      </c>
      <c r="Q23" s="12" t="e">
        <f t="shared" si="7"/>
        <v>#N/A</v>
      </c>
      <c r="R23" s="13" t="e">
        <f t="shared" si="2"/>
        <v>#N/A</v>
      </c>
      <c r="S23" s="13" t="e">
        <f t="shared" si="3"/>
        <v>#N/A</v>
      </c>
      <c r="T23" s="106">
        <f t="shared" si="4"/>
        <v>0</v>
      </c>
    </row>
    <row r="24" spans="1:24" x14ac:dyDescent="0.35">
      <c r="A24" s="22"/>
      <c r="B24" s="22"/>
      <c r="C24" s="22"/>
      <c r="D24" s="22"/>
      <c r="E24" s="22"/>
      <c r="F24" s="23"/>
      <c r="G24" s="23"/>
      <c r="H24" s="23"/>
      <c r="I24" s="23"/>
      <c r="J24" s="23"/>
      <c r="K24" s="23"/>
      <c r="L24" s="23"/>
      <c r="M24" s="23"/>
      <c r="N24" s="111"/>
      <c r="O24" s="19">
        <f t="shared" si="0"/>
        <v>0</v>
      </c>
      <c r="P24" s="11">
        <f t="shared" si="1"/>
        <v>0</v>
      </c>
      <c r="Q24" s="12" t="e">
        <f t="shared" si="7"/>
        <v>#N/A</v>
      </c>
      <c r="R24" s="13" t="e">
        <f t="shared" si="2"/>
        <v>#N/A</v>
      </c>
      <c r="S24" s="13" t="e">
        <f t="shared" si="3"/>
        <v>#N/A</v>
      </c>
      <c r="T24" s="106">
        <f t="shared" si="4"/>
        <v>0</v>
      </c>
    </row>
    <row r="25" spans="1:24" x14ac:dyDescent="0.35">
      <c r="A25" s="22"/>
      <c r="B25" s="22"/>
      <c r="C25" s="22"/>
      <c r="D25" s="22"/>
      <c r="E25" s="22"/>
      <c r="F25" s="23"/>
      <c r="G25" s="23"/>
      <c r="H25" s="23"/>
      <c r="I25" s="23"/>
      <c r="J25" s="23"/>
      <c r="K25" s="23"/>
      <c r="L25" s="23"/>
      <c r="M25" s="23"/>
      <c r="N25" s="111"/>
      <c r="O25" s="19">
        <f t="shared" si="0"/>
        <v>0</v>
      </c>
      <c r="P25" s="11">
        <f t="shared" si="1"/>
        <v>0</v>
      </c>
      <c r="Q25" s="12" t="e">
        <f t="shared" si="7"/>
        <v>#N/A</v>
      </c>
      <c r="R25" s="13" t="e">
        <f t="shared" si="2"/>
        <v>#N/A</v>
      </c>
      <c r="S25" s="13" t="e">
        <f t="shared" si="3"/>
        <v>#N/A</v>
      </c>
      <c r="T25" s="106">
        <f t="shared" si="4"/>
        <v>0</v>
      </c>
    </row>
    <row r="26" spans="1:24" x14ac:dyDescent="0.35">
      <c r="A26" s="22"/>
      <c r="B26" s="22"/>
      <c r="C26" s="22"/>
      <c r="D26" s="22"/>
      <c r="E26" s="22"/>
      <c r="F26" s="23"/>
      <c r="G26" s="23"/>
      <c r="H26" s="23"/>
      <c r="I26" s="23"/>
      <c r="J26" s="23"/>
      <c r="K26" s="23"/>
      <c r="L26" s="23"/>
      <c r="M26" s="23"/>
      <c r="N26" s="111"/>
      <c r="O26" s="19">
        <f t="shared" si="0"/>
        <v>0</v>
      </c>
      <c r="P26" s="11">
        <f t="shared" si="1"/>
        <v>0</v>
      </c>
      <c r="Q26" s="12" t="e">
        <f t="shared" si="7"/>
        <v>#N/A</v>
      </c>
      <c r="R26" s="13" t="e">
        <f t="shared" si="2"/>
        <v>#N/A</v>
      </c>
      <c r="S26" s="13" t="e">
        <f t="shared" si="3"/>
        <v>#N/A</v>
      </c>
      <c r="T26" s="106">
        <f t="shared" si="4"/>
        <v>0</v>
      </c>
    </row>
    <row r="27" spans="1:24" x14ac:dyDescent="0.35">
      <c r="A27" s="22"/>
      <c r="B27" s="22"/>
      <c r="C27" s="22"/>
      <c r="D27" s="22"/>
      <c r="E27" s="22"/>
      <c r="F27" s="23"/>
      <c r="G27" s="23"/>
      <c r="H27" s="23"/>
      <c r="I27" s="23"/>
      <c r="J27" s="23"/>
      <c r="K27" s="23"/>
      <c r="L27" s="23"/>
      <c r="M27" s="23"/>
      <c r="N27" s="111"/>
      <c r="O27" s="19">
        <f t="shared" si="0"/>
        <v>0</v>
      </c>
      <c r="P27" s="11">
        <f t="shared" si="1"/>
        <v>0</v>
      </c>
      <c r="Q27" s="12" t="e">
        <f t="shared" si="7"/>
        <v>#N/A</v>
      </c>
      <c r="R27" s="13" t="e">
        <f t="shared" si="2"/>
        <v>#N/A</v>
      </c>
      <c r="S27" s="13" t="e">
        <f t="shared" si="3"/>
        <v>#N/A</v>
      </c>
      <c r="T27" s="106">
        <f t="shared" si="4"/>
        <v>0</v>
      </c>
    </row>
    <row r="28" spans="1:24" x14ac:dyDescent="0.35">
      <c r="A28" s="22"/>
      <c r="B28" s="22"/>
      <c r="C28" s="22"/>
      <c r="D28" s="22"/>
      <c r="E28" s="22"/>
      <c r="F28" s="23"/>
      <c r="G28" s="23"/>
      <c r="H28" s="23"/>
      <c r="I28" s="23"/>
      <c r="J28" s="23"/>
      <c r="K28" s="23"/>
      <c r="L28" s="23"/>
      <c r="M28" s="23"/>
      <c r="N28" s="111"/>
      <c r="O28" s="19">
        <f t="shared" si="0"/>
        <v>0</v>
      </c>
      <c r="P28" s="11">
        <f t="shared" si="1"/>
        <v>0</v>
      </c>
      <c r="Q28" s="12" t="e">
        <f t="shared" si="7"/>
        <v>#N/A</v>
      </c>
      <c r="R28" s="13" t="e">
        <f t="shared" si="2"/>
        <v>#N/A</v>
      </c>
      <c r="S28" s="13" t="e">
        <f t="shared" si="3"/>
        <v>#N/A</v>
      </c>
      <c r="T28" s="106">
        <f t="shared" si="4"/>
        <v>0</v>
      </c>
    </row>
    <row r="29" spans="1:24" x14ac:dyDescent="0.35">
      <c r="A29" s="22"/>
      <c r="B29" s="22"/>
      <c r="C29" s="22"/>
      <c r="D29" s="22"/>
      <c r="E29" s="22"/>
      <c r="F29" s="23"/>
      <c r="G29" s="23"/>
      <c r="H29" s="23"/>
      <c r="I29" s="23"/>
      <c r="J29" s="23"/>
      <c r="K29" s="23"/>
      <c r="L29" s="23"/>
      <c r="M29" s="23"/>
      <c r="N29" s="111"/>
      <c r="O29" s="19">
        <f t="shared" si="0"/>
        <v>0</v>
      </c>
      <c r="P29" s="11">
        <f t="shared" si="1"/>
        <v>0</v>
      </c>
      <c r="Q29" s="12" t="e">
        <f t="shared" si="7"/>
        <v>#N/A</v>
      </c>
      <c r="R29" s="13" t="e">
        <f t="shared" si="2"/>
        <v>#N/A</v>
      </c>
      <c r="S29" s="13" t="e">
        <f t="shared" si="3"/>
        <v>#N/A</v>
      </c>
      <c r="T29" s="106">
        <f t="shared" si="4"/>
        <v>0</v>
      </c>
    </row>
    <row r="30" spans="1:24" x14ac:dyDescent="0.35">
      <c r="A30" s="22"/>
      <c r="B30" s="22"/>
      <c r="C30" s="22"/>
      <c r="D30" s="22"/>
      <c r="E30" s="22"/>
      <c r="F30" s="23"/>
      <c r="G30" s="23"/>
      <c r="H30" s="23"/>
      <c r="I30" s="23"/>
      <c r="J30" s="23"/>
      <c r="K30" s="23"/>
      <c r="L30" s="23"/>
      <c r="M30" s="23"/>
      <c r="N30" s="111"/>
      <c r="O30" s="19">
        <f t="shared" si="0"/>
        <v>0</v>
      </c>
      <c r="P30" s="11">
        <f t="shared" si="1"/>
        <v>0</v>
      </c>
      <c r="Q30" s="12" t="e">
        <f t="shared" si="7"/>
        <v>#N/A</v>
      </c>
      <c r="R30" s="13" t="e">
        <f t="shared" si="2"/>
        <v>#N/A</v>
      </c>
      <c r="S30" s="13" t="e">
        <f t="shared" si="3"/>
        <v>#N/A</v>
      </c>
      <c r="T30" s="106">
        <f t="shared" si="4"/>
        <v>0</v>
      </c>
    </row>
    <row r="31" spans="1:24" x14ac:dyDescent="0.35">
      <c r="A31" s="22"/>
      <c r="B31" s="22"/>
      <c r="C31" s="22"/>
      <c r="D31" s="22"/>
      <c r="E31" s="22"/>
      <c r="F31" s="23"/>
      <c r="G31" s="23"/>
      <c r="H31" s="23"/>
      <c r="I31" s="23"/>
      <c r="J31" s="23"/>
      <c r="K31" s="23"/>
      <c r="L31" s="23"/>
      <c r="M31" s="23"/>
      <c r="N31" s="111"/>
      <c r="O31" s="19">
        <f t="shared" si="0"/>
        <v>0</v>
      </c>
      <c r="P31" s="11">
        <f t="shared" si="1"/>
        <v>0</v>
      </c>
      <c r="Q31" s="12" t="e">
        <f t="shared" si="7"/>
        <v>#N/A</v>
      </c>
      <c r="R31" s="13" t="e">
        <f t="shared" si="2"/>
        <v>#N/A</v>
      </c>
      <c r="S31" s="13" t="e">
        <f t="shared" si="3"/>
        <v>#N/A</v>
      </c>
      <c r="T31" s="106">
        <f t="shared" si="4"/>
        <v>0</v>
      </c>
    </row>
    <row r="32" spans="1:24" x14ac:dyDescent="0.35">
      <c r="A32" s="22"/>
      <c r="B32" s="22"/>
      <c r="C32" s="22"/>
      <c r="D32" s="22"/>
      <c r="E32" s="22"/>
      <c r="F32" s="23"/>
      <c r="G32" s="23"/>
      <c r="H32" s="23"/>
      <c r="I32" s="23"/>
      <c r="J32" s="23"/>
      <c r="K32" s="23"/>
      <c r="L32" s="23"/>
      <c r="M32" s="23"/>
      <c r="N32" s="111"/>
      <c r="O32" s="19">
        <f t="shared" si="0"/>
        <v>0</v>
      </c>
      <c r="P32" s="11">
        <f t="shared" si="1"/>
        <v>0</v>
      </c>
      <c r="Q32" s="12" t="e">
        <f t="shared" si="7"/>
        <v>#N/A</v>
      </c>
      <c r="R32" s="13" t="e">
        <f t="shared" si="2"/>
        <v>#N/A</v>
      </c>
      <c r="S32" s="13" t="e">
        <f t="shared" si="3"/>
        <v>#N/A</v>
      </c>
      <c r="T32" s="106">
        <f t="shared" si="4"/>
        <v>0</v>
      </c>
    </row>
    <row r="33" spans="1:20" x14ac:dyDescent="0.35">
      <c r="A33" s="22"/>
      <c r="B33" s="22"/>
      <c r="C33" s="22"/>
      <c r="D33" s="22"/>
      <c r="E33" s="22"/>
      <c r="F33" s="23"/>
      <c r="G33" s="23"/>
      <c r="H33" s="23"/>
      <c r="I33" s="23"/>
      <c r="J33" s="23"/>
      <c r="K33" s="23"/>
      <c r="L33" s="23"/>
      <c r="M33" s="23"/>
      <c r="N33" s="111"/>
      <c r="O33" s="19">
        <f t="shared" si="0"/>
        <v>0</v>
      </c>
      <c r="P33" s="11">
        <f t="shared" si="1"/>
        <v>0</v>
      </c>
      <c r="Q33" s="12" t="e">
        <f t="shared" si="7"/>
        <v>#N/A</v>
      </c>
      <c r="R33" s="13" t="e">
        <f t="shared" si="2"/>
        <v>#N/A</v>
      </c>
      <c r="S33" s="13" t="e">
        <f t="shared" si="3"/>
        <v>#N/A</v>
      </c>
      <c r="T33" s="106">
        <f t="shared" si="4"/>
        <v>0</v>
      </c>
    </row>
    <row r="34" spans="1:20" x14ac:dyDescent="0.35">
      <c r="A34" s="22"/>
      <c r="B34" s="22"/>
      <c r="C34" s="22"/>
      <c r="D34" s="22"/>
      <c r="E34" s="22"/>
      <c r="F34" s="23"/>
      <c r="G34" s="23"/>
      <c r="H34" s="23"/>
      <c r="I34" s="23"/>
      <c r="J34" s="23"/>
      <c r="K34" s="23"/>
      <c r="L34" s="23"/>
      <c r="M34" s="23"/>
      <c r="N34" s="111"/>
      <c r="O34" s="19">
        <f t="shared" si="0"/>
        <v>0</v>
      </c>
      <c r="P34" s="11">
        <f t="shared" si="1"/>
        <v>0</v>
      </c>
      <c r="Q34" s="12" t="e">
        <f t="shared" si="7"/>
        <v>#N/A</v>
      </c>
      <c r="R34" s="13" t="e">
        <f t="shared" si="2"/>
        <v>#N/A</v>
      </c>
      <c r="S34" s="13" t="e">
        <f t="shared" si="3"/>
        <v>#N/A</v>
      </c>
      <c r="T34" s="106">
        <f t="shared" si="4"/>
        <v>0</v>
      </c>
    </row>
    <row r="35" spans="1:20" x14ac:dyDescent="0.35">
      <c r="A35" s="22"/>
      <c r="B35" s="22"/>
      <c r="C35" s="22"/>
      <c r="D35" s="22"/>
      <c r="E35" s="22"/>
      <c r="F35" s="23"/>
      <c r="G35" s="23"/>
      <c r="H35" s="23"/>
      <c r="I35" s="23"/>
      <c r="J35" s="23"/>
      <c r="K35" s="23"/>
      <c r="L35" s="23"/>
      <c r="M35" s="23"/>
      <c r="N35" s="111"/>
      <c r="O35" s="19">
        <f t="shared" si="0"/>
        <v>0</v>
      </c>
      <c r="P35" s="11">
        <f t="shared" si="1"/>
        <v>0</v>
      </c>
      <c r="Q35" s="12" t="e">
        <f t="shared" si="7"/>
        <v>#N/A</v>
      </c>
      <c r="R35" s="13" t="e">
        <f t="shared" si="2"/>
        <v>#N/A</v>
      </c>
      <c r="S35" s="13" t="e">
        <f t="shared" si="3"/>
        <v>#N/A</v>
      </c>
      <c r="T35" s="106">
        <f t="shared" si="4"/>
        <v>0</v>
      </c>
    </row>
    <row r="36" spans="1:20" x14ac:dyDescent="0.35">
      <c r="A36" s="22"/>
      <c r="B36" s="22"/>
      <c r="C36" s="22"/>
      <c r="D36" s="22"/>
      <c r="E36" s="22"/>
      <c r="F36" s="23"/>
      <c r="G36" s="23"/>
      <c r="H36" s="23"/>
      <c r="I36" s="23"/>
      <c r="J36" s="23"/>
      <c r="K36" s="23"/>
      <c r="L36" s="23"/>
      <c r="M36" s="23"/>
      <c r="N36" s="111"/>
      <c r="O36" s="19">
        <f t="shared" si="0"/>
        <v>0</v>
      </c>
      <c r="P36" s="11">
        <f t="shared" si="1"/>
        <v>0</v>
      </c>
      <c r="Q36" s="12" t="e">
        <f t="shared" si="7"/>
        <v>#N/A</v>
      </c>
      <c r="R36" s="13" t="e">
        <f t="shared" si="2"/>
        <v>#N/A</v>
      </c>
      <c r="S36" s="13" t="e">
        <f t="shared" si="3"/>
        <v>#N/A</v>
      </c>
      <c r="T36" s="106">
        <f t="shared" si="4"/>
        <v>0</v>
      </c>
    </row>
    <row r="37" spans="1:20" x14ac:dyDescent="0.35">
      <c r="A37" s="22"/>
      <c r="B37" s="22"/>
      <c r="C37" s="22"/>
      <c r="D37" s="22"/>
      <c r="E37" s="22"/>
      <c r="F37" s="23"/>
      <c r="G37" s="23"/>
      <c r="H37" s="23"/>
      <c r="I37" s="23"/>
      <c r="J37" s="23"/>
      <c r="K37" s="23"/>
      <c r="L37" s="23"/>
      <c r="M37" s="23"/>
      <c r="N37" s="111"/>
      <c r="O37" s="19">
        <f t="shared" si="0"/>
        <v>0</v>
      </c>
      <c r="P37" s="11">
        <f t="shared" si="1"/>
        <v>0</v>
      </c>
      <c r="Q37" s="12" t="e">
        <f t="shared" si="7"/>
        <v>#N/A</v>
      </c>
      <c r="R37" s="13" t="e">
        <f t="shared" si="2"/>
        <v>#N/A</v>
      </c>
      <c r="S37" s="13" t="e">
        <f t="shared" si="3"/>
        <v>#N/A</v>
      </c>
      <c r="T37" s="106">
        <f t="shared" si="4"/>
        <v>0</v>
      </c>
    </row>
    <row r="38" spans="1:20" x14ac:dyDescent="0.35">
      <c r="A38" s="22"/>
      <c r="B38" s="22"/>
      <c r="C38" s="22"/>
      <c r="D38" s="22"/>
      <c r="E38" s="22"/>
      <c r="F38" s="23"/>
      <c r="G38" s="23"/>
      <c r="H38" s="23"/>
      <c r="I38" s="23"/>
      <c r="J38" s="23"/>
      <c r="K38" s="23"/>
      <c r="L38" s="23"/>
      <c r="M38" s="23"/>
      <c r="N38" s="111"/>
      <c r="O38" s="19">
        <f t="shared" si="0"/>
        <v>0</v>
      </c>
      <c r="P38" s="11">
        <f t="shared" si="1"/>
        <v>0</v>
      </c>
      <c r="Q38" s="12" t="e">
        <f t="shared" si="7"/>
        <v>#N/A</v>
      </c>
      <c r="R38" s="13" t="e">
        <f t="shared" si="2"/>
        <v>#N/A</v>
      </c>
      <c r="S38" s="13" t="e">
        <f t="shared" si="3"/>
        <v>#N/A</v>
      </c>
      <c r="T38" s="106">
        <f t="shared" si="4"/>
        <v>0</v>
      </c>
    </row>
    <row r="39" spans="1:20" x14ac:dyDescent="0.35">
      <c r="A39" s="22"/>
      <c r="B39" s="22"/>
      <c r="C39" s="22"/>
      <c r="D39" s="22"/>
      <c r="E39" s="22"/>
      <c r="F39" s="23"/>
      <c r="G39" s="23"/>
      <c r="H39" s="23"/>
      <c r="I39" s="23"/>
      <c r="J39" s="23"/>
      <c r="K39" s="23"/>
      <c r="L39" s="23"/>
      <c r="M39" s="23"/>
      <c r="N39" s="111"/>
      <c r="O39" s="19">
        <f t="shared" si="0"/>
        <v>0</v>
      </c>
      <c r="P39" s="11">
        <f t="shared" si="1"/>
        <v>0</v>
      </c>
      <c r="Q39" s="12" t="e">
        <f t="shared" si="7"/>
        <v>#N/A</v>
      </c>
      <c r="R39" s="13" t="e">
        <f t="shared" si="2"/>
        <v>#N/A</v>
      </c>
      <c r="S39" s="13" t="e">
        <f t="shared" si="3"/>
        <v>#N/A</v>
      </c>
      <c r="T39" s="106">
        <f t="shared" si="4"/>
        <v>0</v>
      </c>
    </row>
    <row r="40" spans="1:20" x14ac:dyDescent="0.35">
      <c r="A40" s="22"/>
      <c r="B40" s="22"/>
      <c r="C40" s="22"/>
      <c r="D40" s="22"/>
      <c r="E40" s="22"/>
      <c r="F40" s="23"/>
      <c r="G40" s="23"/>
      <c r="H40" s="23"/>
      <c r="I40" s="23"/>
      <c r="J40" s="23"/>
      <c r="K40" s="23"/>
      <c r="L40" s="23"/>
      <c r="M40" s="23"/>
      <c r="N40" s="111"/>
      <c r="O40" s="19">
        <f t="shared" si="0"/>
        <v>0</v>
      </c>
      <c r="P40" s="11">
        <f t="shared" si="1"/>
        <v>0</v>
      </c>
      <c r="Q40" s="12" t="e">
        <f t="shared" si="7"/>
        <v>#N/A</v>
      </c>
      <c r="R40" s="13" t="e">
        <f t="shared" si="2"/>
        <v>#N/A</v>
      </c>
      <c r="S40" s="13" t="e">
        <f t="shared" si="3"/>
        <v>#N/A</v>
      </c>
      <c r="T40" s="106">
        <f t="shared" si="4"/>
        <v>0</v>
      </c>
    </row>
    <row r="41" spans="1:20" x14ac:dyDescent="0.35">
      <c r="A41" s="22"/>
      <c r="B41" s="22"/>
      <c r="C41" s="22"/>
      <c r="D41" s="22"/>
      <c r="E41" s="22"/>
      <c r="F41" s="23"/>
      <c r="G41" s="23"/>
      <c r="H41" s="23"/>
      <c r="I41" s="23"/>
      <c r="J41" s="23"/>
      <c r="K41" s="23"/>
      <c r="L41" s="23"/>
      <c r="M41" s="23"/>
      <c r="N41" s="111"/>
      <c r="O41" s="19">
        <f t="shared" si="0"/>
        <v>0</v>
      </c>
      <c r="P41" s="11">
        <f t="shared" si="1"/>
        <v>0</v>
      </c>
      <c r="Q41" s="12" t="e">
        <f t="shared" si="7"/>
        <v>#N/A</v>
      </c>
      <c r="R41" s="13" t="e">
        <f t="shared" si="2"/>
        <v>#N/A</v>
      </c>
      <c r="S41" s="13" t="e">
        <f t="shared" si="3"/>
        <v>#N/A</v>
      </c>
      <c r="T41" s="106">
        <f t="shared" si="4"/>
        <v>0</v>
      </c>
    </row>
    <row r="42" spans="1:20" x14ac:dyDescent="0.35">
      <c r="A42" s="22"/>
      <c r="B42" s="22"/>
      <c r="C42" s="22"/>
      <c r="D42" s="22"/>
      <c r="E42" s="22"/>
      <c r="F42" s="23"/>
      <c r="G42" s="23"/>
      <c r="H42" s="23"/>
      <c r="I42" s="23"/>
      <c r="J42" s="23"/>
      <c r="K42" s="23"/>
      <c r="L42" s="23"/>
      <c r="M42" s="23"/>
      <c r="N42" s="111"/>
      <c r="O42" s="19">
        <f t="shared" si="0"/>
        <v>0</v>
      </c>
      <c r="P42" s="11">
        <f t="shared" si="1"/>
        <v>0</v>
      </c>
      <c r="Q42" s="12" t="e">
        <f t="shared" si="7"/>
        <v>#N/A</v>
      </c>
      <c r="R42" s="13" t="e">
        <f t="shared" si="2"/>
        <v>#N/A</v>
      </c>
      <c r="S42" s="13" t="e">
        <f t="shared" si="3"/>
        <v>#N/A</v>
      </c>
      <c r="T42" s="106">
        <f t="shared" si="4"/>
        <v>0</v>
      </c>
    </row>
    <row r="43" spans="1:20" x14ac:dyDescent="0.35">
      <c r="A43" s="22"/>
      <c r="B43" s="22"/>
      <c r="C43" s="22"/>
      <c r="D43" s="22"/>
      <c r="E43" s="22"/>
      <c r="F43" s="23"/>
      <c r="G43" s="23"/>
      <c r="H43" s="23"/>
      <c r="I43" s="23"/>
      <c r="J43" s="23"/>
      <c r="K43" s="23"/>
      <c r="L43" s="23"/>
      <c r="M43" s="23"/>
      <c r="N43" s="111"/>
      <c r="O43" s="19">
        <f t="shared" ref="O43:O74" si="8">SUMIF(F43:M43, "&gt;0")</f>
        <v>0</v>
      </c>
      <c r="P43" s="11">
        <f t="shared" ref="P43:P74" si="9">O43+N43</f>
        <v>0</v>
      </c>
      <c r="Q43" s="12" t="e">
        <f t="shared" si="7"/>
        <v>#N/A</v>
      </c>
      <c r="R43" s="13" t="e">
        <f t="shared" ref="R43:R74" si="10">P43*Q43</f>
        <v>#N/A</v>
      </c>
      <c r="S43" s="13" t="e">
        <f t="shared" ref="S43:S74" si="11">IF(R43&gt;0, P43-R43, P43)</f>
        <v>#N/A</v>
      </c>
      <c r="T43" s="106">
        <f t="shared" ref="T43:T74" si="12">COUNTA(F43:M43)</f>
        <v>0</v>
      </c>
    </row>
    <row r="44" spans="1:20" x14ac:dyDescent="0.35">
      <c r="A44" s="22"/>
      <c r="B44" s="22"/>
      <c r="C44" s="22"/>
      <c r="D44" s="22"/>
      <c r="E44" s="22"/>
      <c r="F44" s="23"/>
      <c r="G44" s="23"/>
      <c r="H44" s="23"/>
      <c r="I44" s="23"/>
      <c r="J44" s="23"/>
      <c r="K44" s="23"/>
      <c r="L44" s="23"/>
      <c r="M44" s="23"/>
      <c r="N44" s="111"/>
      <c r="O44" s="19">
        <f t="shared" si="8"/>
        <v>0</v>
      </c>
      <c r="P44" s="11">
        <f t="shared" si="9"/>
        <v>0</v>
      </c>
      <c r="Q44" s="12" t="e">
        <f t="shared" si="7"/>
        <v>#N/A</v>
      </c>
      <c r="R44" s="13" t="e">
        <f t="shared" si="10"/>
        <v>#N/A</v>
      </c>
      <c r="S44" s="13" t="e">
        <f t="shared" si="11"/>
        <v>#N/A</v>
      </c>
      <c r="T44" s="106">
        <f t="shared" si="12"/>
        <v>0</v>
      </c>
    </row>
    <row r="45" spans="1:20" x14ac:dyDescent="0.35">
      <c r="A45" s="22"/>
      <c r="B45" s="22"/>
      <c r="C45" s="22"/>
      <c r="D45" s="22"/>
      <c r="E45" s="22"/>
      <c r="F45" s="23"/>
      <c r="G45" s="23"/>
      <c r="H45" s="23"/>
      <c r="I45" s="23"/>
      <c r="J45" s="23"/>
      <c r="K45" s="23"/>
      <c r="L45" s="23"/>
      <c r="M45" s="23"/>
      <c r="N45" s="111"/>
      <c r="O45" s="19">
        <f t="shared" si="8"/>
        <v>0</v>
      </c>
      <c r="P45" s="11">
        <f t="shared" si="9"/>
        <v>0</v>
      </c>
      <c r="Q45" s="12" t="e">
        <f t="shared" ref="Q45:Q78" si="13">VLOOKUP(D45,$CH$8:$CI$13,2,FALSE)</f>
        <v>#N/A</v>
      </c>
      <c r="R45" s="13" t="e">
        <f t="shared" si="10"/>
        <v>#N/A</v>
      </c>
      <c r="S45" s="13" t="e">
        <f t="shared" si="11"/>
        <v>#N/A</v>
      </c>
      <c r="T45" s="106">
        <f t="shared" si="12"/>
        <v>0</v>
      </c>
    </row>
    <row r="46" spans="1:20" x14ac:dyDescent="0.35">
      <c r="A46" s="22"/>
      <c r="B46" s="22"/>
      <c r="C46" s="22"/>
      <c r="D46" s="22"/>
      <c r="E46" s="22"/>
      <c r="F46" s="23"/>
      <c r="G46" s="23"/>
      <c r="H46" s="23"/>
      <c r="I46" s="23"/>
      <c r="J46" s="23"/>
      <c r="K46" s="23"/>
      <c r="L46" s="23"/>
      <c r="M46" s="23"/>
      <c r="N46" s="111"/>
      <c r="O46" s="19">
        <f t="shared" si="8"/>
        <v>0</v>
      </c>
      <c r="P46" s="11">
        <f t="shared" si="9"/>
        <v>0</v>
      </c>
      <c r="Q46" s="12" t="e">
        <f t="shared" si="13"/>
        <v>#N/A</v>
      </c>
      <c r="R46" s="13" t="e">
        <f t="shared" si="10"/>
        <v>#N/A</v>
      </c>
      <c r="S46" s="13" t="e">
        <f t="shared" si="11"/>
        <v>#N/A</v>
      </c>
      <c r="T46" s="106">
        <f t="shared" si="12"/>
        <v>0</v>
      </c>
    </row>
    <row r="47" spans="1:20" x14ac:dyDescent="0.35">
      <c r="A47" s="22"/>
      <c r="B47" s="22"/>
      <c r="C47" s="22"/>
      <c r="D47" s="22"/>
      <c r="E47" s="22"/>
      <c r="F47" s="23"/>
      <c r="G47" s="23"/>
      <c r="H47" s="23"/>
      <c r="I47" s="23"/>
      <c r="J47" s="23"/>
      <c r="K47" s="23"/>
      <c r="L47" s="23"/>
      <c r="M47" s="23"/>
      <c r="N47" s="111"/>
      <c r="O47" s="19">
        <f t="shared" si="8"/>
        <v>0</v>
      </c>
      <c r="P47" s="11">
        <f t="shared" si="9"/>
        <v>0</v>
      </c>
      <c r="Q47" s="12" t="e">
        <f t="shared" si="13"/>
        <v>#N/A</v>
      </c>
      <c r="R47" s="13" t="e">
        <f t="shared" si="10"/>
        <v>#N/A</v>
      </c>
      <c r="S47" s="13" t="e">
        <f t="shared" si="11"/>
        <v>#N/A</v>
      </c>
      <c r="T47" s="106">
        <f t="shared" si="12"/>
        <v>0</v>
      </c>
    </row>
    <row r="48" spans="1:20" x14ac:dyDescent="0.35">
      <c r="A48" s="22"/>
      <c r="B48" s="22"/>
      <c r="C48" s="22"/>
      <c r="D48" s="22"/>
      <c r="E48" s="22"/>
      <c r="F48" s="23"/>
      <c r="G48" s="23"/>
      <c r="H48" s="23"/>
      <c r="I48" s="23"/>
      <c r="J48" s="23"/>
      <c r="K48" s="23"/>
      <c r="L48" s="23"/>
      <c r="M48" s="23"/>
      <c r="N48" s="111"/>
      <c r="O48" s="19">
        <f t="shared" si="8"/>
        <v>0</v>
      </c>
      <c r="P48" s="11">
        <f t="shared" si="9"/>
        <v>0</v>
      </c>
      <c r="Q48" s="12" t="e">
        <f t="shared" si="13"/>
        <v>#N/A</v>
      </c>
      <c r="R48" s="13" t="e">
        <f t="shared" si="10"/>
        <v>#N/A</v>
      </c>
      <c r="S48" s="13" t="e">
        <f t="shared" si="11"/>
        <v>#N/A</v>
      </c>
      <c r="T48" s="106">
        <f t="shared" si="12"/>
        <v>0</v>
      </c>
    </row>
    <row r="49" spans="1:20" x14ac:dyDescent="0.35">
      <c r="A49" s="22"/>
      <c r="B49" s="22"/>
      <c r="C49" s="22"/>
      <c r="D49" s="22"/>
      <c r="E49" s="22"/>
      <c r="F49" s="23"/>
      <c r="G49" s="23"/>
      <c r="H49" s="23"/>
      <c r="I49" s="23"/>
      <c r="J49" s="23"/>
      <c r="K49" s="23"/>
      <c r="L49" s="23"/>
      <c r="M49" s="23"/>
      <c r="N49" s="111"/>
      <c r="O49" s="19">
        <f t="shared" si="8"/>
        <v>0</v>
      </c>
      <c r="P49" s="11">
        <f t="shared" si="9"/>
        <v>0</v>
      </c>
      <c r="Q49" s="12" t="e">
        <f t="shared" si="13"/>
        <v>#N/A</v>
      </c>
      <c r="R49" s="13" t="e">
        <f t="shared" si="10"/>
        <v>#N/A</v>
      </c>
      <c r="S49" s="13" t="e">
        <f t="shared" si="11"/>
        <v>#N/A</v>
      </c>
      <c r="T49" s="106">
        <f t="shared" si="12"/>
        <v>0</v>
      </c>
    </row>
    <row r="50" spans="1:20" x14ac:dyDescent="0.35">
      <c r="A50" s="22"/>
      <c r="B50" s="22"/>
      <c r="C50" s="22"/>
      <c r="D50" s="22"/>
      <c r="E50" s="22"/>
      <c r="F50" s="23"/>
      <c r="G50" s="23"/>
      <c r="H50" s="23"/>
      <c r="I50" s="23"/>
      <c r="J50" s="23"/>
      <c r="K50" s="23"/>
      <c r="L50" s="23"/>
      <c r="M50" s="23"/>
      <c r="N50" s="111"/>
      <c r="O50" s="19">
        <f t="shared" si="8"/>
        <v>0</v>
      </c>
      <c r="P50" s="11">
        <f t="shared" si="9"/>
        <v>0</v>
      </c>
      <c r="Q50" s="12" t="e">
        <f t="shared" si="13"/>
        <v>#N/A</v>
      </c>
      <c r="R50" s="13" t="e">
        <f t="shared" si="10"/>
        <v>#N/A</v>
      </c>
      <c r="S50" s="13" t="e">
        <f t="shared" si="11"/>
        <v>#N/A</v>
      </c>
      <c r="T50" s="106">
        <f t="shared" si="12"/>
        <v>0</v>
      </c>
    </row>
    <row r="51" spans="1:20" x14ac:dyDescent="0.35">
      <c r="A51" s="22"/>
      <c r="B51" s="22"/>
      <c r="C51" s="22"/>
      <c r="D51" s="22"/>
      <c r="E51" s="22"/>
      <c r="F51" s="23"/>
      <c r="G51" s="23"/>
      <c r="H51" s="23"/>
      <c r="I51" s="23"/>
      <c r="J51" s="23"/>
      <c r="K51" s="23"/>
      <c r="L51" s="23"/>
      <c r="M51" s="23"/>
      <c r="N51" s="111"/>
      <c r="O51" s="19">
        <f t="shared" si="8"/>
        <v>0</v>
      </c>
      <c r="P51" s="11">
        <f t="shared" si="9"/>
        <v>0</v>
      </c>
      <c r="Q51" s="12" t="e">
        <f t="shared" si="13"/>
        <v>#N/A</v>
      </c>
      <c r="R51" s="13" t="e">
        <f t="shared" si="10"/>
        <v>#N/A</v>
      </c>
      <c r="S51" s="13" t="e">
        <f t="shared" si="11"/>
        <v>#N/A</v>
      </c>
      <c r="T51" s="106">
        <f t="shared" si="12"/>
        <v>0</v>
      </c>
    </row>
    <row r="52" spans="1:20" x14ac:dyDescent="0.35">
      <c r="A52" s="22"/>
      <c r="B52" s="22"/>
      <c r="C52" s="22"/>
      <c r="D52" s="22"/>
      <c r="E52" s="22"/>
      <c r="F52" s="23"/>
      <c r="G52" s="23"/>
      <c r="H52" s="23"/>
      <c r="I52" s="23"/>
      <c r="J52" s="23"/>
      <c r="K52" s="23"/>
      <c r="L52" s="23"/>
      <c r="M52" s="23"/>
      <c r="N52" s="111"/>
      <c r="O52" s="19">
        <f t="shared" si="8"/>
        <v>0</v>
      </c>
      <c r="P52" s="11">
        <f t="shared" si="9"/>
        <v>0</v>
      </c>
      <c r="Q52" s="12" t="e">
        <f t="shared" si="13"/>
        <v>#N/A</v>
      </c>
      <c r="R52" s="13" t="e">
        <f t="shared" si="10"/>
        <v>#N/A</v>
      </c>
      <c r="S52" s="13" t="e">
        <f t="shared" si="11"/>
        <v>#N/A</v>
      </c>
      <c r="T52" s="106">
        <f t="shared" si="12"/>
        <v>0</v>
      </c>
    </row>
    <row r="53" spans="1:20" x14ac:dyDescent="0.35">
      <c r="A53" s="22"/>
      <c r="B53" s="22"/>
      <c r="C53" s="22"/>
      <c r="D53" s="22"/>
      <c r="E53" s="22"/>
      <c r="F53" s="23"/>
      <c r="G53" s="23"/>
      <c r="H53" s="23"/>
      <c r="I53" s="23"/>
      <c r="J53" s="23"/>
      <c r="K53" s="23"/>
      <c r="L53" s="23"/>
      <c r="M53" s="23"/>
      <c r="N53" s="111"/>
      <c r="O53" s="19">
        <f t="shared" si="8"/>
        <v>0</v>
      </c>
      <c r="P53" s="11">
        <f t="shared" si="9"/>
        <v>0</v>
      </c>
      <c r="Q53" s="12" t="e">
        <f t="shared" si="13"/>
        <v>#N/A</v>
      </c>
      <c r="R53" s="13" t="e">
        <f t="shared" si="10"/>
        <v>#N/A</v>
      </c>
      <c r="S53" s="13" t="e">
        <f t="shared" si="11"/>
        <v>#N/A</v>
      </c>
      <c r="T53" s="106">
        <f t="shared" si="12"/>
        <v>0</v>
      </c>
    </row>
    <row r="54" spans="1:20" x14ac:dyDescent="0.35">
      <c r="A54" s="22"/>
      <c r="B54" s="22"/>
      <c r="C54" s="22"/>
      <c r="D54" s="22"/>
      <c r="E54" s="22"/>
      <c r="F54" s="23"/>
      <c r="G54" s="23"/>
      <c r="H54" s="23"/>
      <c r="I54" s="23"/>
      <c r="J54" s="23"/>
      <c r="K54" s="23"/>
      <c r="L54" s="23"/>
      <c r="M54" s="23"/>
      <c r="N54" s="111"/>
      <c r="O54" s="19">
        <f t="shared" si="8"/>
        <v>0</v>
      </c>
      <c r="P54" s="11">
        <f t="shared" si="9"/>
        <v>0</v>
      </c>
      <c r="Q54" s="12" t="e">
        <f t="shared" si="13"/>
        <v>#N/A</v>
      </c>
      <c r="R54" s="13" t="e">
        <f t="shared" si="10"/>
        <v>#N/A</v>
      </c>
      <c r="S54" s="13" t="e">
        <f t="shared" si="11"/>
        <v>#N/A</v>
      </c>
      <c r="T54" s="106">
        <f t="shared" si="12"/>
        <v>0</v>
      </c>
    </row>
    <row r="55" spans="1:20" x14ac:dyDescent="0.35">
      <c r="A55" s="22"/>
      <c r="B55" s="22"/>
      <c r="C55" s="22"/>
      <c r="D55" s="22"/>
      <c r="E55" s="22"/>
      <c r="F55" s="23"/>
      <c r="G55" s="23"/>
      <c r="H55" s="23"/>
      <c r="I55" s="23"/>
      <c r="J55" s="23"/>
      <c r="K55" s="23"/>
      <c r="L55" s="23"/>
      <c r="M55" s="23"/>
      <c r="N55" s="111"/>
      <c r="O55" s="19">
        <f t="shared" si="8"/>
        <v>0</v>
      </c>
      <c r="P55" s="11">
        <f t="shared" si="9"/>
        <v>0</v>
      </c>
      <c r="Q55" s="12" t="e">
        <f t="shared" si="13"/>
        <v>#N/A</v>
      </c>
      <c r="R55" s="13" t="e">
        <f t="shared" si="10"/>
        <v>#N/A</v>
      </c>
      <c r="S55" s="13" t="e">
        <f t="shared" si="11"/>
        <v>#N/A</v>
      </c>
      <c r="T55" s="106">
        <f t="shared" si="12"/>
        <v>0</v>
      </c>
    </row>
    <row r="56" spans="1:20" x14ac:dyDescent="0.35">
      <c r="A56" s="22"/>
      <c r="B56" s="22"/>
      <c r="C56" s="22"/>
      <c r="D56" s="22"/>
      <c r="E56" s="22"/>
      <c r="F56" s="23"/>
      <c r="G56" s="23"/>
      <c r="H56" s="23"/>
      <c r="I56" s="23"/>
      <c r="J56" s="23"/>
      <c r="K56" s="23"/>
      <c r="L56" s="23"/>
      <c r="M56" s="23"/>
      <c r="N56" s="111"/>
      <c r="O56" s="19">
        <f t="shared" si="8"/>
        <v>0</v>
      </c>
      <c r="P56" s="11">
        <f t="shared" si="9"/>
        <v>0</v>
      </c>
      <c r="Q56" s="12" t="e">
        <f t="shared" si="13"/>
        <v>#N/A</v>
      </c>
      <c r="R56" s="13" t="e">
        <f t="shared" si="10"/>
        <v>#N/A</v>
      </c>
      <c r="S56" s="13" t="e">
        <f t="shared" si="11"/>
        <v>#N/A</v>
      </c>
      <c r="T56" s="106">
        <f t="shared" si="12"/>
        <v>0</v>
      </c>
    </row>
    <row r="57" spans="1:20" x14ac:dyDescent="0.35">
      <c r="A57" s="22"/>
      <c r="B57" s="22"/>
      <c r="C57" s="22"/>
      <c r="D57" s="22"/>
      <c r="E57" s="22"/>
      <c r="F57" s="23"/>
      <c r="G57" s="23"/>
      <c r="H57" s="23"/>
      <c r="I57" s="23"/>
      <c r="J57" s="23"/>
      <c r="K57" s="23"/>
      <c r="L57" s="23"/>
      <c r="M57" s="23"/>
      <c r="N57" s="111"/>
      <c r="O57" s="19">
        <f t="shared" si="8"/>
        <v>0</v>
      </c>
      <c r="P57" s="11">
        <f t="shared" si="9"/>
        <v>0</v>
      </c>
      <c r="Q57" s="12" t="e">
        <f t="shared" si="13"/>
        <v>#N/A</v>
      </c>
      <c r="R57" s="13" t="e">
        <f t="shared" si="10"/>
        <v>#N/A</v>
      </c>
      <c r="S57" s="13" t="e">
        <f t="shared" si="11"/>
        <v>#N/A</v>
      </c>
      <c r="T57" s="106">
        <f t="shared" si="12"/>
        <v>0</v>
      </c>
    </row>
    <row r="58" spans="1:20" x14ac:dyDescent="0.35">
      <c r="A58" s="22"/>
      <c r="B58" s="22"/>
      <c r="C58" s="22"/>
      <c r="D58" s="22"/>
      <c r="E58" s="22"/>
      <c r="F58" s="23"/>
      <c r="G58" s="23"/>
      <c r="H58" s="23"/>
      <c r="I58" s="23"/>
      <c r="J58" s="23"/>
      <c r="K58" s="23"/>
      <c r="L58" s="23"/>
      <c r="M58" s="23"/>
      <c r="N58" s="111"/>
      <c r="O58" s="19">
        <f t="shared" si="8"/>
        <v>0</v>
      </c>
      <c r="P58" s="11">
        <f t="shared" si="9"/>
        <v>0</v>
      </c>
      <c r="Q58" s="12" t="e">
        <f t="shared" si="13"/>
        <v>#N/A</v>
      </c>
      <c r="R58" s="13" t="e">
        <f t="shared" si="10"/>
        <v>#N/A</v>
      </c>
      <c r="S58" s="13" t="e">
        <f t="shared" si="11"/>
        <v>#N/A</v>
      </c>
      <c r="T58" s="106">
        <f t="shared" si="12"/>
        <v>0</v>
      </c>
    </row>
    <row r="59" spans="1:20" x14ac:dyDescent="0.35">
      <c r="A59" s="22"/>
      <c r="B59" s="22"/>
      <c r="C59" s="22"/>
      <c r="D59" s="22"/>
      <c r="E59" s="22"/>
      <c r="F59" s="23"/>
      <c r="G59" s="23"/>
      <c r="H59" s="23"/>
      <c r="I59" s="23"/>
      <c r="J59" s="23"/>
      <c r="K59" s="23"/>
      <c r="L59" s="23"/>
      <c r="M59" s="23"/>
      <c r="N59" s="111"/>
      <c r="O59" s="19">
        <f t="shared" si="8"/>
        <v>0</v>
      </c>
      <c r="P59" s="11">
        <f t="shared" si="9"/>
        <v>0</v>
      </c>
      <c r="Q59" s="12" t="e">
        <f t="shared" si="13"/>
        <v>#N/A</v>
      </c>
      <c r="R59" s="13" t="e">
        <f t="shared" si="10"/>
        <v>#N/A</v>
      </c>
      <c r="S59" s="13" t="e">
        <f t="shared" si="11"/>
        <v>#N/A</v>
      </c>
      <c r="T59" s="106">
        <f t="shared" si="12"/>
        <v>0</v>
      </c>
    </row>
    <row r="60" spans="1:20" x14ac:dyDescent="0.35">
      <c r="A60" s="22"/>
      <c r="B60" s="22"/>
      <c r="C60" s="22"/>
      <c r="D60" s="22"/>
      <c r="E60" s="22"/>
      <c r="F60" s="23"/>
      <c r="G60" s="23"/>
      <c r="H60" s="23"/>
      <c r="I60" s="23"/>
      <c r="J60" s="23"/>
      <c r="K60" s="23"/>
      <c r="L60" s="23"/>
      <c r="M60" s="23"/>
      <c r="N60" s="111"/>
      <c r="O60" s="19">
        <f t="shared" si="8"/>
        <v>0</v>
      </c>
      <c r="P60" s="11">
        <f t="shared" si="9"/>
        <v>0</v>
      </c>
      <c r="Q60" s="12" t="e">
        <f t="shared" si="13"/>
        <v>#N/A</v>
      </c>
      <c r="R60" s="13" t="e">
        <f t="shared" si="10"/>
        <v>#N/A</v>
      </c>
      <c r="S60" s="13" t="e">
        <f t="shared" si="11"/>
        <v>#N/A</v>
      </c>
      <c r="T60" s="106">
        <f t="shared" si="12"/>
        <v>0</v>
      </c>
    </row>
    <row r="61" spans="1:20" x14ac:dyDescent="0.35">
      <c r="A61" s="22"/>
      <c r="B61" s="22"/>
      <c r="C61" s="22"/>
      <c r="D61" s="22"/>
      <c r="E61" s="22"/>
      <c r="F61" s="23"/>
      <c r="G61" s="23"/>
      <c r="H61" s="23"/>
      <c r="I61" s="23"/>
      <c r="J61" s="23"/>
      <c r="K61" s="23"/>
      <c r="L61" s="23"/>
      <c r="M61" s="23"/>
      <c r="N61" s="111"/>
      <c r="O61" s="19">
        <f t="shared" si="8"/>
        <v>0</v>
      </c>
      <c r="P61" s="11">
        <f t="shared" si="9"/>
        <v>0</v>
      </c>
      <c r="Q61" s="12" t="e">
        <f t="shared" si="13"/>
        <v>#N/A</v>
      </c>
      <c r="R61" s="13" t="e">
        <f t="shared" si="10"/>
        <v>#N/A</v>
      </c>
      <c r="S61" s="13" t="e">
        <f t="shared" si="11"/>
        <v>#N/A</v>
      </c>
      <c r="T61" s="106">
        <f t="shared" si="12"/>
        <v>0</v>
      </c>
    </row>
    <row r="62" spans="1:20" x14ac:dyDescent="0.35">
      <c r="A62" s="22"/>
      <c r="B62" s="22"/>
      <c r="C62" s="22"/>
      <c r="D62" s="22"/>
      <c r="E62" s="22"/>
      <c r="F62" s="23"/>
      <c r="G62" s="23"/>
      <c r="H62" s="23"/>
      <c r="I62" s="23"/>
      <c r="J62" s="23"/>
      <c r="K62" s="23"/>
      <c r="L62" s="23"/>
      <c r="M62" s="23"/>
      <c r="N62" s="111"/>
      <c r="O62" s="19">
        <f t="shared" si="8"/>
        <v>0</v>
      </c>
      <c r="P62" s="11">
        <f t="shared" si="9"/>
        <v>0</v>
      </c>
      <c r="Q62" s="12" t="e">
        <f t="shared" si="13"/>
        <v>#N/A</v>
      </c>
      <c r="R62" s="13" t="e">
        <f t="shared" si="10"/>
        <v>#N/A</v>
      </c>
      <c r="S62" s="13" t="e">
        <f t="shared" si="11"/>
        <v>#N/A</v>
      </c>
      <c r="T62" s="106">
        <f t="shared" si="12"/>
        <v>0</v>
      </c>
    </row>
    <row r="63" spans="1:20" x14ac:dyDescent="0.35">
      <c r="A63" s="22"/>
      <c r="B63" s="22"/>
      <c r="C63" s="22"/>
      <c r="D63" s="22"/>
      <c r="E63" s="22"/>
      <c r="F63" s="23"/>
      <c r="G63" s="23"/>
      <c r="H63" s="23"/>
      <c r="I63" s="23"/>
      <c r="J63" s="23"/>
      <c r="K63" s="23"/>
      <c r="L63" s="23"/>
      <c r="M63" s="23"/>
      <c r="N63" s="111"/>
      <c r="O63" s="19">
        <f t="shared" si="8"/>
        <v>0</v>
      </c>
      <c r="P63" s="11">
        <f t="shared" si="9"/>
        <v>0</v>
      </c>
      <c r="Q63" s="12" t="e">
        <f t="shared" si="13"/>
        <v>#N/A</v>
      </c>
      <c r="R63" s="13" t="e">
        <f t="shared" si="10"/>
        <v>#N/A</v>
      </c>
      <c r="S63" s="13" t="e">
        <f t="shared" si="11"/>
        <v>#N/A</v>
      </c>
      <c r="T63" s="106">
        <f t="shared" si="12"/>
        <v>0</v>
      </c>
    </row>
    <row r="64" spans="1:20" x14ac:dyDescent="0.35">
      <c r="A64" s="22"/>
      <c r="B64" s="22"/>
      <c r="C64" s="22"/>
      <c r="D64" s="22"/>
      <c r="E64" s="22"/>
      <c r="F64" s="23"/>
      <c r="G64" s="23"/>
      <c r="H64" s="23"/>
      <c r="I64" s="23"/>
      <c r="J64" s="23"/>
      <c r="K64" s="23"/>
      <c r="L64" s="23"/>
      <c r="M64" s="23"/>
      <c r="N64" s="111"/>
      <c r="O64" s="19">
        <f t="shared" si="8"/>
        <v>0</v>
      </c>
      <c r="P64" s="11">
        <f t="shared" si="9"/>
        <v>0</v>
      </c>
      <c r="Q64" s="12" t="e">
        <f t="shared" si="13"/>
        <v>#N/A</v>
      </c>
      <c r="R64" s="13" t="e">
        <f t="shared" si="10"/>
        <v>#N/A</v>
      </c>
      <c r="S64" s="13" t="e">
        <f t="shared" si="11"/>
        <v>#N/A</v>
      </c>
      <c r="T64" s="106">
        <f t="shared" si="12"/>
        <v>0</v>
      </c>
    </row>
    <row r="65" spans="1:20" x14ac:dyDescent="0.35">
      <c r="A65" s="22"/>
      <c r="B65" s="22"/>
      <c r="C65" s="22"/>
      <c r="D65" s="22"/>
      <c r="E65" s="22"/>
      <c r="F65" s="23"/>
      <c r="G65" s="23"/>
      <c r="H65" s="23"/>
      <c r="I65" s="23"/>
      <c r="J65" s="23"/>
      <c r="K65" s="23"/>
      <c r="L65" s="23"/>
      <c r="M65" s="23"/>
      <c r="N65" s="111"/>
      <c r="O65" s="19">
        <f t="shared" si="8"/>
        <v>0</v>
      </c>
      <c r="P65" s="11">
        <f t="shared" si="9"/>
        <v>0</v>
      </c>
      <c r="Q65" s="12" t="e">
        <f t="shared" si="13"/>
        <v>#N/A</v>
      </c>
      <c r="R65" s="13" t="e">
        <f t="shared" si="10"/>
        <v>#N/A</v>
      </c>
      <c r="S65" s="13" t="e">
        <f t="shared" si="11"/>
        <v>#N/A</v>
      </c>
      <c r="T65" s="106">
        <f t="shared" si="12"/>
        <v>0</v>
      </c>
    </row>
    <row r="66" spans="1:20" x14ac:dyDescent="0.35">
      <c r="A66" s="22"/>
      <c r="B66" s="22"/>
      <c r="C66" s="22"/>
      <c r="D66" s="22"/>
      <c r="E66" s="22"/>
      <c r="F66" s="23"/>
      <c r="G66" s="23"/>
      <c r="H66" s="23"/>
      <c r="I66" s="23"/>
      <c r="J66" s="23"/>
      <c r="K66" s="23"/>
      <c r="L66" s="23"/>
      <c r="M66" s="23"/>
      <c r="N66" s="111"/>
      <c r="O66" s="19">
        <f t="shared" si="8"/>
        <v>0</v>
      </c>
      <c r="P66" s="11">
        <f t="shared" si="9"/>
        <v>0</v>
      </c>
      <c r="Q66" s="12" t="e">
        <f t="shared" si="13"/>
        <v>#N/A</v>
      </c>
      <c r="R66" s="13" t="e">
        <f t="shared" si="10"/>
        <v>#N/A</v>
      </c>
      <c r="S66" s="13" t="e">
        <f t="shared" si="11"/>
        <v>#N/A</v>
      </c>
      <c r="T66" s="106">
        <f t="shared" si="12"/>
        <v>0</v>
      </c>
    </row>
    <row r="67" spans="1:20" x14ac:dyDescent="0.35">
      <c r="A67" s="22"/>
      <c r="B67" s="22"/>
      <c r="C67" s="22"/>
      <c r="D67" s="22"/>
      <c r="E67" s="22"/>
      <c r="F67" s="23"/>
      <c r="G67" s="23"/>
      <c r="H67" s="23"/>
      <c r="I67" s="23"/>
      <c r="J67" s="23"/>
      <c r="K67" s="23"/>
      <c r="L67" s="23"/>
      <c r="M67" s="23"/>
      <c r="N67" s="111"/>
      <c r="O67" s="19">
        <f t="shared" si="8"/>
        <v>0</v>
      </c>
      <c r="P67" s="11">
        <f t="shared" si="9"/>
        <v>0</v>
      </c>
      <c r="Q67" s="12" t="e">
        <f t="shared" si="13"/>
        <v>#N/A</v>
      </c>
      <c r="R67" s="13" t="e">
        <f t="shared" si="10"/>
        <v>#N/A</v>
      </c>
      <c r="S67" s="13" t="e">
        <f t="shared" si="11"/>
        <v>#N/A</v>
      </c>
      <c r="T67" s="106">
        <f t="shared" si="12"/>
        <v>0</v>
      </c>
    </row>
    <row r="68" spans="1:20" x14ac:dyDescent="0.35">
      <c r="A68" s="22"/>
      <c r="B68" s="22"/>
      <c r="C68" s="22"/>
      <c r="D68" s="22"/>
      <c r="E68" s="22"/>
      <c r="F68" s="23"/>
      <c r="G68" s="23"/>
      <c r="H68" s="23"/>
      <c r="I68" s="23"/>
      <c r="J68" s="23"/>
      <c r="K68" s="23"/>
      <c r="L68" s="23"/>
      <c r="M68" s="23"/>
      <c r="N68" s="111"/>
      <c r="O68" s="19">
        <f t="shared" si="8"/>
        <v>0</v>
      </c>
      <c r="P68" s="11">
        <f t="shared" si="9"/>
        <v>0</v>
      </c>
      <c r="Q68" s="12" t="e">
        <f t="shared" si="13"/>
        <v>#N/A</v>
      </c>
      <c r="R68" s="13" t="e">
        <f t="shared" si="10"/>
        <v>#N/A</v>
      </c>
      <c r="S68" s="13" t="e">
        <f t="shared" si="11"/>
        <v>#N/A</v>
      </c>
      <c r="T68" s="106">
        <f t="shared" si="12"/>
        <v>0</v>
      </c>
    </row>
    <row r="69" spans="1:20" x14ac:dyDescent="0.35">
      <c r="A69" s="22"/>
      <c r="B69" s="22"/>
      <c r="C69" s="22"/>
      <c r="D69" s="22"/>
      <c r="E69" s="22"/>
      <c r="F69" s="23"/>
      <c r="G69" s="23"/>
      <c r="H69" s="23"/>
      <c r="I69" s="23"/>
      <c r="J69" s="23"/>
      <c r="K69" s="23"/>
      <c r="L69" s="23"/>
      <c r="M69" s="23"/>
      <c r="N69" s="111"/>
      <c r="O69" s="19">
        <f t="shared" si="8"/>
        <v>0</v>
      </c>
      <c r="P69" s="11">
        <f t="shared" si="9"/>
        <v>0</v>
      </c>
      <c r="Q69" s="12" t="e">
        <f t="shared" si="13"/>
        <v>#N/A</v>
      </c>
      <c r="R69" s="13" t="e">
        <f t="shared" si="10"/>
        <v>#N/A</v>
      </c>
      <c r="S69" s="13" t="e">
        <f t="shared" si="11"/>
        <v>#N/A</v>
      </c>
      <c r="T69" s="106">
        <f t="shared" si="12"/>
        <v>0</v>
      </c>
    </row>
    <row r="70" spans="1:20" x14ac:dyDescent="0.35">
      <c r="A70" s="22"/>
      <c r="B70" s="22"/>
      <c r="C70" s="22"/>
      <c r="D70" s="22"/>
      <c r="E70" s="22"/>
      <c r="F70" s="23"/>
      <c r="G70" s="23"/>
      <c r="H70" s="23"/>
      <c r="I70" s="23"/>
      <c r="J70" s="23"/>
      <c r="K70" s="23"/>
      <c r="L70" s="23"/>
      <c r="M70" s="23"/>
      <c r="N70" s="111"/>
      <c r="O70" s="19">
        <f t="shared" si="8"/>
        <v>0</v>
      </c>
      <c r="P70" s="11">
        <f t="shared" si="9"/>
        <v>0</v>
      </c>
      <c r="Q70" s="12" t="e">
        <f t="shared" si="13"/>
        <v>#N/A</v>
      </c>
      <c r="R70" s="13" t="e">
        <f t="shared" si="10"/>
        <v>#N/A</v>
      </c>
      <c r="S70" s="13" t="e">
        <f t="shared" si="11"/>
        <v>#N/A</v>
      </c>
      <c r="T70" s="106">
        <f t="shared" si="12"/>
        <v>0</v>
      </c>
    </row>
    <row r="71" spans="1:20" x14ac:dyDescent="0.35">
      <c r="A71" s="22"/>
      <c r="B71" s="22"/>
      <c r="C71" s="22"/>
      <c r="D71" s="22"/>
      <c r="E71" s="22"/>
      <c r="F71" s="23"/>
      <c r="G71" s="23"/>
      <c r="H71" s="23"/>
      <c r="I71" s="23"/>
      <c r="J71" s="23"/>
      <c r="K71" s="23"/>
      <c r="L71" s="23"/>
      <c r="M71" s="23"/>
      <c r="N71" s="111"/>
      <c r="O71" s="19">
        <f t="shared" si="8"/>
        <v>0</v>
      </c>
      <c r="P71" s="11">
        <f t="shared" si="9"/>
        <v>0</v>
      </c>
      <c r="Q71" s="12" t="e">
        <f t="shared" si="13"/>
        <v>#N/A</v>
      </c>
      <c r="R71" s="13" t="e">
        <f t="shared" si="10"/>
        <v>#N/A</v>
      </c>
      <c r="S71" s="13" t="e">
        <f t="shared" si="11"/>
        <v>#N/A</v>
      </c>
      <c r="T71" s="106">
        <f t="shared" si="12"/>
        <v>0</v>
      </c>
    </row>
    <row r="72" spans="1:20" x14ac:dyDescent="0.35">
      <c r="A72" s="22"/>
      <c r="B72" s="22"/>
      <c r="C72" s="22"/>
      <c r="D72" s="22"/>
      <c r="E72" s="22"/>
      <c r="F72" s="23"/>
      <c r="G72" s="23"/>
      <c r="H72" s="23"/>
      <c r="I72" s="23"/>
      <c r="J72" s="23"/>
      <c r="K72" s="23"/>
      <c r="L72" s="23"/>
      <c r="M72" s="23"/>
      <c r="N72" s="111"/>
      <c r="O72" s="19">
        <f t="shared" si="8"/>
        <v>0</v>
      </c>
      <c r="P72" s="11">
        <f t="shared" si="9"/>
        <v>0</v>
      </c>
      <c r="Q72" s="12" t="e">
        <f t="shared" si="13"/>
        <v>#N/A</v>
      </c>
      <c r="R72" s="13" t="e">
        <f t="shared" si="10"/>
        <v>#N/A</v>
      </c>
      <c r="S72" s="13" t="e">
        <f t="shared" si="11"/>
        <v>#N/A</v>
      </c>
      <c r="T72" s="106">
        <f t="shared" si="12"/>
        <v>0</v>
      </c>
    </row>
    <row r="73" spans="1:20" x14ac:dyDescent="0.35">
      <c r="A73" s="22"/>
      <c r="B73" s="22"/>
      <c r="C73" s="22"/>
      <c r="D73" s="22"/>
      <c r="E73" s="22"/>
      <c r="F73" s="23"/>
      <c r="G73" s="23"/>
      <c r="H73" s="23"/>
      <c r="I73" s="23"/>
      <c r="J73" s="23"/>
      <c r="K73" s="23"/>
      <c r="L73" s="23"/>
      <c r="M73" s="23"/>
      <c r="N73" s="111"/>
      <c r="O73" s="19">
        <f t="shared" si="8"/>
        <v>0</v>
      </c>
      <c r="P73" s="11">
        <f t="shared" si="9"/>
        <v>0</v>
      </c>
      <c r="Q73" s="12" t="e">
        <f t="shared" si="13"/>
        <v>#N/A</v>
      </c>
      <c r="R73" s="13" t="e">
        <f t="shared" si="10"/>
        <v>#N/A</v>
      </c>
      <c r="S73" s="13" t="e">
        <f t="shared" si="11"/>
        <v>#N/A</v>
      </c>
      <c r="T73" s="106">
        <f t="shared" si="12"/>
        <v>0</v>
      </c>
    </row>
    <row r="74" spans="1:20" x14ac:dyDescent="0.35">
      <c r="A74" s="22"/>
      <c r="B74" s="22"/>
      <c r="C74" s="22"/>
      <c r="D74" s="22"/>
      <c r="E74" s="22"/>
      <c r="F74" s="23"/>
      <c r="G74" s="23"/>
      <c r="H74" s="23"/>
      <c r="I74" s="23"/>
      <c r="J74" s="23"/>
      <c r="K74" s="23"/>
      <c r="L74" s="23"/>
      <c r="M74" s="23"/>
      <c r="N74" s="111"/>
      <c r="O74" s="19">
        <f t="shared" si="8"/>
        <v>0</v>
      </c>
      <c r="P74" s="11">
        <f t="shared" si="9"/>
        <v>0</v>
      </c>
      <c r="Q74" s="12" t="e">
        <f t="shared" si="13"/>
        <v>#N/A</v>
      </c>
      <c r="R74" s="13" t="e">
        <f t="shared" si="10"/>
        <v>#N/A</v>
      </c>
      <c r="S74" s="13" t="e">
        <f t="shared" si="11"/>
        <v>#N/A</v>
      </c>
      <c r="T74" s="106">
        <f t="shared" si="12"/>
        <v>0</v>
      </c>
    </row>
    <row r="75" spans="1:20" x14ac:dyDescent="0.35">
      <c r="A75" s="22"/>
      <c r="B75" s="22"/>
      <c r="C75" s="22"/>
      <c r="D75" s="22"/>
      <c r="E75" s="22"/>
      <c r="F75" s="23"/>
      <c r="G75" s="23"/>
      <c r="H75" s="23"/>
      <c r="I75" s="23"/>
      <c r="J75" s="23"/>
      <c r="K75" s="23"/>
      <c r="L75" s="23"/>
      <c r="M75" s="23"/>
      <c r="N75" s="111"/>
      <c r="O75" s="19">
        <f t="shared" ref="O75:O102" si="14">SUMIF(F75:M75, "&gt;0")</f>
        <v>0</v>
      </c>
      <c r="P75" s="11">
        <f t="shared" ref="P75:P102" si="15">O75+N75</f>
        <v>0</v>
      </c>
      <c r="Q75" s="12" t="e">
        <f t="shared" si="13"/>
        <v>#N/A</v>
      </c>
      <c r="R75" s="13" t="e">
        <f t="shared" ref="R75:R102" si="16">P75*Q75</f>
        <v>#N/A</v>
      </c>
      <c r="S75" s="13" t="e">
        <f t="shared" ref="S75:S102" si="17">IF(R75&gt;0, P75-R75, P75)</f>
        <v>#N/A</v>
      </c>
      <c r="T75" s="106">
        <f t="shared" ref="T75:T102" si="18">COUNTA(F75:M75)</f>
        <v>0</v>
      </c>
    </row>
    <row r="76" spans="1:20" x14ac:dyDescent="0.35">
      <c r="A76" s="22"/>
      <c r="B76" s="22"/>
      <c r="C76" s="22"/>
      <c r="D76" s="22"/>
      <c r="E76" s="22"/>
      <c r="F76" s="23"/>
      <c r="G76" s="23"/>
      <c r="H76" s="23"/>
      <c r="I76" s="23"/>
      <c r="J76" s="23"/>
      <c r="K76" s="23"/>
      <c r="L76" s="23"/>
      <c r="M76" s="23"/>
      <c r="N76" s="111"/>
      <c r="O76" s="19">
        <f t="shared" si="14"/>
        <v>0</v>
      </c>
      <c r="P76" s="11">
        <f t="shared" si="15"/>
        <v>0</v>
      </c>
      <c r="Q76" s="12" t="e">
        <f t="shared" si="13"/>
        <v>#N/A</v>
      </c>
      <c r="R76" s="13" t="e">
        <f t="shared" si="16"/>
        <v>#N/A</v>
      </c>
      <c r="S76" s="13" t="e">
        <f t="shared" si="17"/>
        <v>#N/A</v>
      </c>
      <c r="T76" s="106">
        <f t="shared" si="18"/>
        <v>0</v>
      </c>
    </row>
    <row r="77" spans="1:20" x14ac:dyDescent="0.35">
      <c r="A77" s="22"/>
      <c r="B77" s="22"/>
      <c r="C77" s="22"/>
      <c r="D77" s="22"/>
      <c r="E77" s="22"/>
      <c r="F77" s="23"/>
      <c r="G77" s="23"/>
      <c r="H77" s="23"/>
      <c r="I77" s="23"/>
      <c r="J77" s="23"/>
      <c r="K77" s="23"/>
      <c r="L77" s="23"/>
      <c r="M77" s="23"/>
      <c r="N77" s="111"/>
      <c r="O77" s="19">
        <f t="shared" si="14"/>
        <v>0</v>
      </c>
      <c r="P77" s="11">
        <f t="shared" si="15"/>
        <v>0</v>
      </c>
      <c r="Q77" s="12" t="e">
        <f t="shared" si="13"/>
        <v>#N/A</v>
      </c>
      <c r="R77" s="13" t="e">
        <f t="shared" si="16"/>
        <v>#N/A</v>
      </c>
      <c r="S77" s="13" t="e">
        <f t="shared" si="17"/>
        <v>#N/A</v>
      </c>
      <c r="T77" s="106">
        <f t="shared" si="18"/>
        <v>0</v>
      </c>
    </row>
    <row r="78" spans="1:20" x14ac:dyDescent="0.35">
      <c r="A78" s="22"/>
      <c r="B78" s="22"/>
      <c r="C78" s="22"/>
      <c r="D78" s="22"/>
      <c r="E78" s="22"/>
      <c r="F78" s="23"/>
      <c r="G78" s="23"/>
      <c r="H78" s="23"/>
      <c r="I78" s="23"/>
      <c r="J78" s="23"/>
      <c r="K78" s="23"/>
      <c r="L78" s="23"/>
      <c r="M78" s="23"/>
      <c r="N78" s="111"/>
      <c r="O78" s="19">
        <f t="shared" si="14"/>
        <v>0</v>
      </c>
      <c r="P78" s="11">
        <f t="shared" si="15"/>
        <v>0</v>
      </c>
      <c r="Q78" s="12" t="e">
        <f t="shared" si="13"/>
        <v>#N/A</v>
      </c>
      <c r="R78" s="13" t="e">
        <f t="shared" si="16"/>
        <v>#N/A</v>
      </c>
      <c r="S78" s="13" t="e">
        <f t="shared" si="17"/>
        <v>#N/A</v>
      </c>
      <c r="T78" s="106">
        <f t="shared" si="18"/>
        <v>0</v>
      </c>
    </row>
    <row r="79" spans="1:20" x14ac:dyDescent="0.35">
      <c r="A79" s="22"/>
      <c r="B79" s="22"/>
      <c r="C79" s="22"/>
      <c r="D79" s="22"/>
      <c r="E79" s="22"/>
      <c r="F79" s="23"/>
      <c r="G79" s="23"/>
      <c r="H79" s="23"/>
      <c r="I79" s="23"/>
      <c r="J79" s="23"/>
      <c r="K79" s="23"/>
      <c r="L79" s="23"/>
      <c r="M79" s="23"/>
      <c r="N79" s="111"/>
      <c r="O79" s="19">
        <f t="shared" si="14"/>
        <v>0</v>
      </c>
      <c r="P79" s="11">
        <f t="shared" si="15"/>
        <v>0</v>
      </c>
      <c r="Q79" s="12" t="e">
        <f t="shared" ref="Q79:Q102" si="19">VLOOKUP(D79,$CH$8:$CI$13,2,FALSE)</f>
        <v>#N/A</v>
      </c>
      <c r="R79" s="13" t="e">
        <f t="shared" si="16"/>
        <v>#N/A</v>
      </c>
      <c r="S79" s="13" t="e">
        <f t="shared" si="17"/>
        <v>#N/A</v>
      </c>
      <c r="T79" s="106">
        <f t="shared" si="18"/>
        <v>0</v>
      </c>
    </row>
    <row r="80" spans="1:20" x14ac:dyDescent="0.35">
      <c r="A80" s="22"/>
      <c r="B80" s="22"/>
      <c r="C80" s="22"/>
      <c r="D80" s="22"/>
      <c r="E80" s="22"/>
      <c r="F80" s="23"/>
      <c r="G80" s="23"/>
      <c r="H80" s="23"/>
      <c r="I80" s="23"/>
      <c r="J80" s="23"/>
      <c r="K80" s="23"/>
      <c r="L80" s="23"/>
      <c r="M80" s="23"/>
      <c r="N80" s="111"/>
      <c r="O80" s="19">
        <f t="shared" si="14"/>
        <v>0</v>
      </c>
      <c r="P80" s="11">
        <f t="shared" si="15"/>
        <v>0</v>
      </c>
      <c r="Q80" s="12" t="e">
        <f t="shared" si="19"/>
        <v>#N/A</v>
      </c>
      <c r="R80" s="13" t="e">
        <f t="shared" si="16"/>
        <v>#N/A</v>
      </c>
      <c r="S80" s="13" t="e">
        <f t="shared" si="17"/>
        <v>#N/A</v>
      </c>
      <c r="T80" s="106">
        <f t="shared" si="18"/>
        <v>0</v>
      </c>
    </row>
    <row r="81" spans="1:20" x14ac:dyDescent="0.35">
      <c r="A81" s="22"/>
      <c r="B81" s="22"/>
      <c r="C81" s="22"/>
      <c r="D81" s="22"/>
      <c r="E81" s="22"/>
      <c r="F81" s="23"/>
      <c r="G81" s="23"/>
      <c r="H81" s="23"/>
      <c r="I81" s="23"/>
      <c r="J81" s="23"/>
      <c r="K81" s="23"/>
      <c r="L81" s="23"/>
      <c r="M81" s="23"/>
      <c r="N81" s="111"/>
      <c r="O81" s="19">
        <f t="shared" si="14"/>
        <v>0</v>
      </c>
      <c r="P81" s="11">
        <f t="shared" si="15"/>
        <v>0</v>
      </c>
      <c r="Q81" s="12" t="e">
        <f t="shared" si="19"/>
        <v>#N/A</v>
      </c>
      <c r="R81" s="13" t="e">
        <f t="shared" si="16"/>
        <v>#N/A</v>
      </c>
      <c r="S81" s="13" t="e">
        <f t="shared" si="17"/>
        <v>#N/A</v>
      </c>
      <c r="T81" s="106">
        <f t="shared" si="18"/>
        <v>0</v>
      </c>
    </row>
    <row r="82" spans="1:20" x14ac:dyDescent="0.35">
      <c r="A82" s="22"/>
      <c r="B82" s="22"/>
      <c r="C82" s="22"/>
      <c r="D82" s="22"/>
      <c r="E82" s="22"/>
      <c r="F82" s="23"/>
      <c r="G82" s="23"/>
      <c r="H82" s="23"/>
      <c r="I82" s="23"/>
      <c r="J82" s="23"/>
      <c r="K82" s="23"/>
      <c r="L82" s="23"/>
      <c r="M82" s="23"/>
      <c r="N82" s="111"/>
      <c r="O82" s="19">
        <f t="shared" si="14"/>
        <v>0</v>
      </c>
      <c r="P82" s="11">
        <f t="shared" si="15"/>
        <v>0</v>
      </c>
      <c r="Q82" s="12" t="e">
        <f t="shared" si="19"/>
        <v>#N/A</v>
      </c>
      <c r="R82" s="13" t="e">
        <f t="shared" si="16"/>
        <v>#N/A</v>
      </c>
      <c r="S82" s="13" t="e">
        <f t="shared" si="17"/>
        <v>#N/A</v>
      </c>
      <c r="T82" s="106">
        <f t="shared" si="18"/>
        <v>0</v>
      </c>
    </row>
    <row r="83" spans="1:20" x14ac:dyDescent="0.35">
      <c r="A83" s="22"/>
      <c r="B83" s="22"/>
      <c r="C83" s="22"/>
      <c r="D83" s="22"/>
      <c r="E83" s="22"/>
      <c r="F83" s="23"/>
      <c r="G83" s="23"/>
      <c r="H83" s="23"/>
      <c r="I83" s="23"/>
      <c r="J83" s="23"/>
      <c r="K83" s="23"/>
      <c r="L83" s="23"/>
      <c r="M83" s="23"/>
      <c r="N83" s="111"/>
      <c r="O83" s="19">
        <f t="shared" si="14"/>
        <v>0</v>
      </c>
      <c r="P83" s="11">
        <f t="shared" si="15"/>
        <v>0</v>
      </c>
      <c r="Q83" s="12" t="e">
        <f t="shared" si="19"/>
        <v>#N/A</v>
      </c>
      <c r="R83" s="13" t="e">
        <f t="shared" si="16"/>
        <v>#N/A</v>
      </c>
      <c r="S83" s="13" t="e">
        <f t="shared" si="17"/>
        <v>#N/A</v>
      </c>
      <c r="T83" s="106">
        <f t="shared" si="18"/>
        <v>0</v>
      </c>
    </row>
    <row r="84" spans="1:20" x14ac:dyDescent="0.35">
      <c r="A84" s="22"/>
      <c r="B84" s="22"/>
      <c r="C84" s="22"/>
      <c r="D84" s="22"/>
      <c r="E84" s="22"/>
      <c r="F84" s="23"/>
      <c r="G84" s="23"/>
      <c r="H84" s="23"/>
      <c r="I84" s="23"/>
      <c r="J84" s="23"/>
      <c r="K84" s="23"/>
      <c r="L84" s="23"/>
      <c r="M84" s="23"/>
      <c r="N84" s="111"/>
      <c r="O84" s="19">
        <f t="shared" si="14"/>
        <v>0</v>
      </c>
      <c r="P84" s="11">
        <f t="shared" si="15"/>
        <v>0</v>
      </c>
      <c r="Q84" s="12" t="e">
        <f t="shared" si="19"/>
        <v>#N/A</v>
      </c>
      <c r="R84" s="13" t="e">
        <f t="shared" si="16"/>
        <v>#N/A</v>
      </c>
      <c r="S84" s="13" t="e">
        <f t="shared" si="17"/>
        <v>#N/A</v>
      </c>
      <c r="T84" s="106">
        <f t="shared" si="18"/>
        <v>0</v>
      </c>
    </row>
    <row r="85" spans="1:20" x14ac:dyDescent="0.35">
      <c r="A85" s="22"/>
      <c r="B85" s="22"/>
      <c r="C85" s="22"/>
      <c r="D85" s="22"/>
      <c r="E85" s="22"/>
      <c r="F85" s="23"/>
      <c r="G85" s="23"/>
      <c r="H85" s="23"/>
      <c r="I85" s="23"/>
      <c r="J85" s="23"/>
      <c r="K85" s="23"/>
      <c r="L85" s="23"/>
      <c r="M85" s="23"/>
      <c r="N85" s="111"/>
      <c r="O85" s="19">
        <f t="shared" si="14"/>
        <v>0</v>
      </c>
      <c r="P85" s="11">
        <f t="shared" si="15"/>
        <v>0</v>
      </c>
      <c r="Q85" s="12" t="e">
        <f t="shared" si="19"/>
        <v>#N/A</v>
      </c>
      <c r="R85" s="13" t="e">
        <f t="shared" si="16"/>
        <v>#N/A</v>
      </c>
      <c r="S85" s="13" t="e">
        <f t="shared" si="17"/>
        <v>#N/A</v>
      </c>
      <c r="T85" s="106">
        <f t="shared" si="18"/>
        <v>0</v>
      </c>
    </row>
    <row r="86" spans="1:20" x14ac:dyDescent="0.35">
      <c r="A86" s="22"/>
      <c r="B86" s="22"/>
      <c r="C86" s="22"/>
      <c r="D86" s="22"/>
      <c r="E86" s="22"/>
      <c r="F86" s="23"/>
      <c r="G86" s="23"/>
      <c r="H86" s="23"/>
      <c r="I86" s="23"/>
      <c r="J86" s="23"/>
      <c r="K86" s="23"/>
      <c r="L86" s="23"/>
      <c r="M86" s="23"/>
      <c r="N86" s="111"/>
      <c r="O86" s="19">
        <f t="shared" si="14"/>
        <v>0</v>
      </c>
      <c r="P86" s="11">
        <f t="shared" si="15"/>
        <v>0</v>
      </c>
      <c r="Q86" s="12" t="e">
        <f t="shared" si="19"/>
        <v>#N/A</v>
      </c>
      <c r="R86" s="13" t="e">
        <f t="shared" si="16"/>
        <v>#N/A</v>
      </c>
      <c r="S86" s="13" t="e">
        <f t="shared" si="17"/>
        <v>#N/A</v>
      </c>
      <c r="T86" s="106">
        <f t="shared" si="18"/>
        <v>0</v>
      </c>
    </row>
    <row r="87" spans="1:20" x14ac:dyDescent="0.35">
      <c r="A87" s="22"/>
      <c r="B87" s="22"/>
      <c r="C87" s="22"/>
      <c r="D87" s="22"/>
      <c r="E87" s="22"/>
      <c r="F87" s="23"/>
      <c r="G87" s="23"/>
      <c r="H87" s="23"/>
      <c r="I87" s="23"/>
      <c r="J87" s="23"/>
      <c r="K87" s="23"/>
      <c r="L87" s="23"/>
      <c r="M87" s="23"/>
      <c r="N87" s="111"/>
      <c r="O87" s="19">
        <f t="shared" si="14"/>
        <v>0</v>
      </c>
      <c r="P87" s="11">
        <f t="shared" si="15"/>
        <v>0</v>
      </c>
      <c r="Q87" s="12" t="e">
        <f t="shared" si="19"/>
        <v>#N/A</v>
      </c>
      <c r="R87" s="13" t="e">
        <f t="shared" si="16"/>
        <v>#N/A</v>
      </c>
      <c r="S87" s="13" t="e">
        <f t="shared" si="17"/>
        <v>#N/A</v>
      </c>
      <c r="T87" s="106">
        <f t="shared" si="18"/>
        <v>0</v>
      </c>
    </row>
    <row r="88" spans="1:20" x14ac:dyDescent="0.35">
      <c r="A88" s="22"/>
      <c r="B88" s="22"/>
      <c r="C88" s="22"/>
      <c r="D88" s="22"/>
      <c r="E88" s="22"/>
      <c r="F88" s="23"/>
      <c r="G88" s="23"/>
      <c r="H88" s="23"/>
      <c r="I88" s="23"/>
      <c r="J88" s="23"/>
      <c r="K88" s="23"/>
      <c r="L88" s="23"/>
      <c r="M88" s="23"/>
      <c r="N88" s="111"/>
      <c r="O88" s="19">
        <f t="shared" si="14"/>
        <v>0</v>
      </c>
      <c r="P88" s="11">
        <f t="shared" si="15"/>
        <v>0</v>
      </c>
      <c r="Q88" s="12" t="e">
        <f t="shared" si="19"/>
        <v>#N/A</v>
      </c>
      <c r="R88" s="13" t="e">
        <f t="shared" si="16"/>
        <v>#N/A</v>
      </c>
      <c r="S88" s="13" t="e">
        <f t="shared" si="17"/>
        <v>#N/A</v>
      </c>
      <c r="T88" s="106">
        <f t="shared" si="18"/>
        <v>0</v>
      </c>
    </row>
    <row r="89" spans="1:20" x14ac:dyDescent="0.35">
      <c r="A89" s="22"/>
      <c r="B89" s="22"/>
      <c r="C89" s="22"/>
      <c r="D89" s="22"/>
      <c r="E89" s="22"/>
      <c r="F89" s="23"/>
      <c r="G89" s="23"/>
      <c r="H89" s="23"/>
      <c r="I89" s="23"/>
      <c r="J89" s="23"/>
      <c r="K89" s="23"/>
      <c r="L89" s="23"/>
      <c r="M89" s="23"/>
      <c r="N89" s="111"/>
      <c r="O89" s="19">
        <f t="shared" si="14"/>
        <v>0</v>
      </c>
      <c r="P89" s="11">
        <f t="shared" si="15"/>
        <v>0</v>
      </c>
      <c r="Q89" s="12" t="e">
        <f t="shared" si="19"/>
        <v>#N/A</v>
      </c>
      <c r="R89" s="13" t="e">
        <f t="shared" si="16"/>
        <v>#N/A</v>
      </c>
      <c r="S89" s="13" t="e">
        <f t="shared" si="17"/>
        <v>#N/A</v>
      </c>
      <c r="T89" s="106">
        <f t="shared" si="18"/>
        <v>0</v>
      </c>
    </row>
    <row r="90" spans="1:20" x14ac:dyDescent="0.35">
      <c r="A90" s="22"/>
      <c r="B90" s="22"/>
      <c r="C90" s="22"/>
      <c r="D90" s="22"/>
      <c r="E90" s="22"/>
      <c r="F90" s="23"/>
      <c r="G90" s="23"/>
      <c r="H90" s="23"/>
      <c r="I90" s="23"/>
      <c r="J90" s="23"/>
      <c r="K90" s="23"/>
      <c r="L90" s="23"/>
      <c r="M90" s="23"/>
      <c r="N90" s="111"/>
      <c r="O90" s="19">
        <f t="shared" si="14"/>
        <v>0</v>
      </c>
      <c r="P90" s="11">
        <f t="shared" si="15"/>
        <v>0</v>
      </c>
      <c r="Q90" s="12" t="e">
        <f t="shared" si="19"/>
        <v>#N/A</v>
      </c>
      <c r="R90" s="13" t="e">
        <f t="shared" si="16"/>
        <v>#N/A</v>
      </c>
      <c r="S90" s="13" t="e">
        <f t="shared" si="17"/>
        <v>#N/A</v>
      </c>
      <c r="T90" s="106">
        <f t="shared" si="18"/>
        <v>0</v>
      </c>
    </row>
    <row r="91" spans="1:20" x14ac:dyDescent="0.35">
      <c r="A91" s="22"/>
      <c r="B91" s="22"/>
      <c r="C91" s="22"/>
      <c r="D91" s="22"/>
      <c r="E91" s="22"/>
      <c r="F91" s="23"/>
      <c r="G91" s="23"/>
      <c r="H91" s="23"/>
      <c r="I91" s="23"/>
      <c r="J91" s="23"/>
      <c r="K91" s="23"/>
      <c r="L91" s="23"/>
      <c r="M91" s="23"/>
      <c r="N91" s="111"/>
      <c r="O91" s="19">
        <f t="shared" si="14"/>
        <v>0</v>
      </c>
      <c r="P91" s="11">
        <f t="shared" si="15"/>
        <v>0</v>
      </c>
      <c r="Q91" s="12" t="e">
        <f t="shared" si="19"/>
        <v>#N/A</v>
      </c>
      <c r="R91" s="13" t="e">
        <f t="shared" si="16"/>
        <v>#N/A</v>
      </c>
      <c r="S91" s="13" t="e">
        <f t="shared" si="17"/>
        <v>#N/A</v>
      </c>
      <c r="T91" s="106">
        <f t="shared" si="18"/>
        <v>0</v>
      </c>
    </row>
    <row r="92" spans="1:20" x14ac:dyDescent="0.35">
      <c r="A92" s="22"/>
      <c r="B92" s="22"/>
      <c r="C92" s="22"/>
      <c r="D92" s="22"/>
      <c r="E92" s="22"/>
      <c r="F92" s="23"/>
      <c r="G92" s="23"/>
      <c r="H92" s="23"/>
      <c r="I92" s="23"/>
      <c r="J92" s="23"/>
      <c r="K92" s="23"/>
      <c r="L92" s="23"/>
      <c r="M92" s="23"/>
      <c r="N92" s="111"/>
      <c r="O92" s="19">
        <f t="shared" si="14"/>
        <v>0</v>
      </c>
      <c r="P92" s="11">
        <f t="shared" si="15"/>
        <v>0</v>
      </c>
      <c r="Q92" s="12" t="e">
        <f t="shared" si="19"/>
        <v>#N/A</v>
      </c>
      <c r="R92" s="13" t="e">
        <f t="shared" si="16"/>
        <v>#N/A</v>
      </c>
      <c r="S92" s="13" t="e">
        <f t="shared" si="17"/>
        <v>#N/A</v>
      </c>
      <c r="T92" s="106">
        <f t="shared" si="18"/>
        <v>0</v>
      </c>
    </row>
    <row r="93" spans="1:20" x14ac:dyDescent="0.35">
      <c r="A93" s="22"/>
      <c r="B93" s="22"/>
      <c r="C93" s="22"/>
      <c r="D93" s="22"/>
      <c r="E93" s="22"/>
      <c r="F93" s="23"/>
      <c r="G93" s="23"/>
      <c r="H93" s="23"/>
      <c r="I93" s="23"/>
      <c r="J93" s="23"/>
      <c r="K93" s="23"/>
      <c r="L93" s="23"/>
      <c r="M93" s="23"/>
      <c r="N93" s="111"/>
      <c r="O93" s="19">
        <f t="shared" si="14"/>
        <v>0</v>
      </c>
      <c r="P93" s="11">
        <f t="shared" si="15"/>
        <v>0</v>
      </c>
      <c r="Q93" s="12" t="e">
        <f t="shared" si="19"/>
        <v>#N/A</v>
      </c>
      <c r="R93" s="13" t="e">
        <f t="shared" si="16"/>
        <v>#N/A</v>
      </c>
      <c r="S93" s="13" t="e">
        <f t="shared" si="17"/>
        <v>#N/A</v>
      </c>
      <c r="T93" s="106">
        <f t="shared" si="18"/>
        <v>0</v>
      </c>
    </row>
    <row r="94" spans="1:20" x14ac:dyDescent="0.35">
      <c r="A94" s="22"/>
      <c r="B94" s="22"/>
      <c r="C94" s="22"/>
      <c r="D94" s="22"/>
      <c r="E94" s="22"/>
      <c r="F94" s="23"/>
      <c r="G94" s="23"/>
      <c r="H94" s="23"/>
      <c r="I94" s="23"/>
      <c r="J94" s="23"/>
      <c r="K94" s="23"/>
      <c r="L94" s="23"/>
      <c r="M94" s="23"/>
      <c r="N94" s="111"/>
      <c r="O94" s="19">
        <f t="shared" si="14"/>
        <v>0</v>
      </c>
      <c r="P94" s="11">
        <f t="shared" si="15"/>
        <v>0</v>
      </c>
      <c r="Q94" s="12" t="e">
        <f t="shared" si="19"/>
        <v>#N/A</v>
      </c>
      <c r="R94" s="13" t="e">
        <f t="shared" si="16"/>
        <v>#N/A</v>
      </c>
      <c r="S94" s="13" t="e">
        <f t="shared" si="17"/>
        <v>#N/A</v>
      </c>
      <c r="T94" s="106">
        <f t="shared" si="18"/>
        <v>0</v>
      </c>
    </row>
    <row r="95" spans="1:20" x14ac:dyDescent="0.35">
      <c r="A95" s="22"/>
      <c r="B95" s="22"/>
      <c r="C95" s="22"/>
      <c r="D95" s="22"/>
      <c r="E95" s="22"/>
      <c r="F95" s="23"/>
      <c r="G95" s="23"/>
      <c r="H95" s="23"/>
      <c r="I95" s="23"/>
      <c r="J95" s="23"/>
      <c r="K95" s="23"/>
      <c r="L95" s="23"/>
      <c r="M95" s="23"/>
      <c r="N95" s="111"/>
      <c r="O95" s="19">
        <f t="shared" si="14"/>
        <v>0</v>
      </c>
      <c r="P95" s="11">
        <f t="shared" si="15"/>
        <v>0</v>
      </c>
      <c r="Q95" s="12" t="e">
        <f t="shared" si="19"/>
        <v>#N/A</v>
      </c>
      <c r="R95" s="13" t="e">
        <f t="shared" si="16"/>
        <v>#N/A</v>
      </c>
      <c r="S95" s="13" t="e">
        <f t="shared" si="17"/>
        <v>#N/A</v>
      </c>
      <c r="T95" s="106">
        <f t="shared" si="18"/>
        <v>0</v>
      </c>
    </row>
    <row r="96" spans="1:20" x14ac:dyDescent="0.35">
      <c r="A96" s="22"/>
      <c r="B96" s="22"/>
      <c r="C96" s="22"/>
      <c r="D96" s="22"/>
      <c r="E96" s="22"/>
      <c r="F96" s="23"/>
      <c r="G96" s="23"/>
      <c r="H96" s="23"/>
      <c r="I96" s="23"/>
      <c r="J96" s="23"/>
      <c r="K96" s="23"/>
      <c r="L96" s="23"/>
      <c r="M96" s="23"/>
      <c r="N96" s="111"/>
      <c r="O96" s="19">
        <f t="shared" si="14"/>
        <v>0</v>
      </c>
      <c r="P96" s="11">
        <f t="shared" si="15"/>
        <v>0</v>
      </c>
      <c r="Q96" s="12" t="e">
        <f t="shared" si="19"/>
        <v>#N/A</v>
      </c>
      <c r="R96" s="13" t="e">
        <f t="shared" si="16"/>
        <v>#N/A</v>
      </c>
      <c r="S96" s="13" t="e">
        <f t="shared" si="17"/>
        <v>#N/A</v>
      </c>
      <c r="T96" s="106">
        <f t="shared" si="18"/>
        <v>0</v>
      </c>
    </row>
    <row r="97" spans="1:20" x14ac:dyDescent="0.35">
      <c r="A97" s="22"/>
      <c r="B97" s="22"/>
      <c r="C97" s="22"/>
      <c r="D97" s="22"/>
      <c r="E97" s="22"/>
      <c r="F97" s="23"/>
      <c r="G97" s="23"/>
      <c r="H97" s="23"/>
      <c r="I97" s="23"/>
      <c r="J97" s="23"/>
      <c r="K97" s="23"/>
      <c r="L97" s="23"/>
      <c r="M97" s="23"/>
      <c r="N97" s="111"/>
      <c r="O97" s="19">
        <f t="shared" si="14"/>
        <v>0</v>
      </c>
      <c r="P97" s="11">
        <f t="shared" si="15"/>
        <v>0</v>
      </c>
      <c r="Q97" s="12" t="e">
        <f t="shared" si="19"/>
        <v>#N/A</v>
      </c>
      <c r="R97" s="13" t="e">
        <f t="shared" si="16"/>
        <v>#N/A</v>
      </c>
      <c r="S97" s="13" t="e">
        <f t="shared" si="17"/>
        <v>#N/A</v>
      </c>
      <c r="T97" s="106">
        <f t="shared" si="18"/>
        <v>0</v>
      </c>
    </row>
    <row r="98" spans="1:20" x14ac:dyDescent="0.35">
      <c r="A98" s="22"/>
      <c r="B98" s="22"/>
      <c r="C98" s="22"/>
      <c r="D98" s="22"/>
      <c r="E98" s="22"/>
      <c r="F98" s="23"/>
      <c r="G98" s="23"/>
      <c r="H98" s="23"/>
      <c r="I98" s="23"/>
      <c r="J98" s="23"/>
      <c r="K98" s="23"/>
      <c r="L98" s="23"/>
      <c r="M98" s="23"/>
      <c r="N98" s="111"/>
      <c r="O98" s="19">
        <f t="shared" si="14"/>
        <v>0</v>
      </c>
      <c r="P98" s="11">
        <f t="shared" si="15"/>
        <v>0</v>
      </c>
      <c r="Q98" s="12" t="e">
        <f t="shared" si="19"/>
        <v>#N/A</v>
      </c>
      <c r="R98" s="13" t="e">
        <f t="shared" si="16"/>
        <v>#N/A</v>
      </c>
      <c r="S98" s="13" t="e">
        <f t="shared" si="17"/>
        <v>#N/A</v>
      </c>
      <c r="T98" s="106">
        <f t="shared" si="18"/>
        <v>0</v>
      </c>
    </row>
    <row r="99" spans="1:20" x14ac:dyDescent="0.35">
      <c r="A99" s="22"/>
      <c r="B99" s="22"/>
      <c r="C99" s="22"/>
      <c r="D99" s="22"/>
      <c r="E99" s="22"/>
      <c r="F99" s="23"/>
      <c r="G99" s="23"/>
      <c r="H99" s="23"/>
      <c r="I99" s="23"/>
      <c r="J99" s="23"/>
      <c r="K99" s="23"/>
      <c r="L99" s="23"/>
      <c r="M99" s="23"/>
      <c r="N99" s="111"/>
      <c r="O99" s="19">
        <f t="shared" si="14"/>
        <v>0</v>
      </c>
      <c r="P99" s="11">
        <f t="shared" si="15"/>
        <v>0</v>
      </c>
      <c r="Q99" s="12" t="e">
        <f t="shared" si="19"/>
        <v>#N/A</v>
      </c>
      <c r="R99" s="13" t="e">
        <f t="shared" si="16"/>
        <v>#N/A</v>
      </c>
      <c r="S99" s="13" t="e">
        <f t="shared" si="17"/>
        <v>#N/A</v>
      </c>
      <c r="T99" s="106">
        <f t="shared" si="18"/>
        <v>0</v>
      </c>
    </row>
    <row r="100" spans="1:20" x14ac:dyDescent="0.35">
      <c r="A100" s="22"/>
      <c r="B100" s="22"/>
      <c r="C100" s="22"/>
      <c r="D100" s="22"/>
      <c r="E100" s="22"/>
      <c r="F100" s="23"/>
      <c r="G100" s="23"/>
      <c r="H100" s="23"/>
      <c r="I100" s="23"/>
      <c r="J100" s="23"/>
      <c r="K100" s="23"/>
      <c r="L100" s="23"/>
      <c r="M100" s="23"/>
      <c r="N100" s="111"/>
      <c r="O100" s="19">
        <f t="shared" si="14"/>
        <v>0</v>
      </c>
      <c r="P100" s="11">
        <f t="shared" si="15"/>
        <v>0</v>
      </c>
      <c r="Q100" s="12" t="e">
        <f t="shared" si="19"/>
        <v>#N/A</v>
      </c>
      <c r="R100" s="13" t="e">
        <f t="shared" si="16"/>
        <v>#N/A</v>
      </c>
      <c r="S100" s="13" t="e">
        <f t="shared" si="17"/>
        <v>#N/A</v>
      </c>
      <c r="T100" s="106">
        <f t="shared" si="18"/>
        <v>0</v>
      </c>
    </row>
    <row r="101" spans="1:20" x14ac:dyDescent="0.35">
      <c r="A101" s="22"/>
      <c r="B101" s="22"/>
      <c r="C101" s="22"/>
      <c r="D101" s="22"/>
      <c r="E101" s="22"/>
      <c r="F101" s="23"/>
      <c r="G101" s="23"/>
      <c r="H101" s="23"/>
      <c r="I101" s="23"/>
      <c r="J101" s="23"/>
      <c r="K101" s="23"/>
      <c r="L101" s="23"/>
      <c r="M101" s="23"/>
      <c r="N101" s="111"/>
      <c r="O101" s="19">
        <f t="shared" si="14"/>
        <v>0</v>
      </c>
      <c r="P101" s="11">
        <f t="shared" si="15"/>
        <v>0</v>
      </c>
      <c r="Q101" s="12" t="e">
        <f t="shared" si="19"/>
        <v>#N/A</v>
      </c>
      <c r="R101" s="13" t="e">
        <f t="shared" si="16"/>
        <v>#N/A</v>
      </c>
      <c r="S101" s="13" t="e">
        <f t="shared" si="17"/>
        <v>#N/A</v>
      </c>
      <c r="T101" s="106">
        <f t="shared" si="18"/>
        <v>0</v>
      </c>
    </row>
    <row r="102" spans="1:20" x14ac:dyDescent="0.35">
      <c r="A102" s="22"/>
      <c r="B102" s="22"/>
      <c r="C102" s="22"/>
      <c r="D102" s="22"/>
      <c r="E102" s="22"/>
      <c r="F102" s="23"/>
      <c r="G102" s="23"/>
      <c r="H102" s="23"/>
      <c r="I102" s="23"/>
      <c r="J102" s="23"/>
      <c r="K102" s="23"/>
      <c r="L102" s="23"/>
      <c r="M102" s="23"/>
      <c r="N102" s="111"/>
      <c r="O102" s="19">
        <f t="shared" si="14"/>
        <v>0</v>
      </c>
      <c r="P102" s="11">
        <f t="shared" si="15"/>
        <v>0</v>
      </c>
      <c r="Q102" s="12" t="e">
        <f t="shared" si="19"/>
        <v>#N/A</v>
      </c>
      <c r="R102" s="13" t="e">
        <f t="shared" si="16"/>
        <v>#N/A</v>
      </c>
      <c r="S102" s="13" t="e">
        <f t="shared" si="17"/>
        <v>#N/A</v>
      </c>
      <c r="T102" s="106">
        <f t="shared" si="18"/>
        <v>0</v>
      </c>
    </row>
    <row r="103" spans="1:20" x14ac:dyDescent="0.35">
      <c r="P103"/>
      <c r="Q103"/>
      <c r="R103"/>
      <c r="S103"/>
      <c r="T103" s="33"/>
    </row>
    <row r="104" spans="1:20" x14ac:dyDescent="0.35">
      <c r="P104"/>
      <c r="Q104"/>
      <c r="R104"/>
      <c r="S104"/>
      <c r="T104" s="33"/>
    </row>
    <row r="105" spans="1:20" x14ac:dyDescent="0.35">
      <c r="P105"/>
      <c r="Q105"/>
      <c r="R105"/>
      <c r="S105"/>
      <c r="T105" s="33"/>
    </row>
    <row r="106" spans="1:20" x14ac:dyDescent="0.35">
      <c r="P106"/>
      <c r="Q106"/>
      <c r="R106"/>
      <c r="S106"/>
      <c r="T106" s="33"/>
    </row>
    <row r="107" spans="1:20" x14ac:dyDescent="0.35">
      <c r="P107"/>
      <c r="Q107"/>
      <c r="R107"/>
      <c r="S107"/>
      <c r="T107" s="33"/>
    </row>
    <row r="108" spans="1:20" x14ac:dyDescent="0.35">
      <c r="P108"/>
      <c r="Q108"/>
      <c r="R108"/>
      <c r="S108"/>
      <c r="T108" s="33"/>
    </row>
    <row r="109" spans="1:20" x14ac:dyDescent="0.35">
      <c r="P109"/>
      <c r="Q109"/>
      <c r="R109"/>
      <c r="S109"/>
      <c r="T109" s="33"/>
    </row>
    <row r="110" spans="1:20" x14ac:dyDescent="0.35">
      <c r="P110"/>
      <c r="Q110"/>
      <c r="R110"/>
      <c r="S110"/>
      <c r="T110" s="33"/>
    </row>
    <row r="111" spans="1:20" x14ac:dyDescent="0.35">
      <c r="P111"/>
      <c r="Q111"/>
      <c r="R111"/>
      <c r="S111"/>
      <c r="T111" s="33"/>
    </row>
    <row r="112" spans="1:20" x14ac:dyDescent="0.35">
      <c r="P112"/>
      <c r="Q112"/>
      <c r="R112"/>
      <c r="S112"/>
      <c r="T112" s="33"/>
    </row>
    <row r="113" spans="16:20" x14ac:dyDescent="0.35">
      <c r="P113"/>
      <c r="Q113"/>
      <c r="R113"/>
      <c r="S113"/>
      <c r="T113" s="33"/>
    </row>
    <row r="114" spans="16:20" x14ac:dyDescent="0.35">
      <c r="P114"/>
      <c r="Q114"/>
      <c r="R114"/>
      <c r="S114"/>
      <c r="T114" s="33"/>
    </row>
    <row r="115" spans="16:20" x14ac:dyDescent="0.35">
      <c r="P115"/>
      <c r="Q115"/>
      <c r="R115"/>
      <c r="S115"/>
      <c r="T115" s="33"/>
    </row>
    <row r="116" spans="16:20" x14ac:dyDescent="0.35">
      <c r="P116"/>
      <c r="Q116"/>
      <c r="R116"/>
      <c r="S116"/>
      <c r="T116" s="33"/>
    </row>
    <row r="117" spans="16:20" x14ac:dyDescent="0.35">
      <c r="P117"/>
      <c r="Q117"/>
      <c r="R117"/>
      <c r="S117"/>
      <c r="T117" s="33"/>
    </row>
    <row r="118" spans="16:20" x14ac:dyDescent="0.35">
      <c r="P118"/>
      <c r="Q118"/>
      <c r="R118"/>
      <c r="S118"/>
      <c r="T118" s="33"/>
    </row>
    <row r="119" spans="16:20" x14ac:dyDescent="0.35">
      <c r="P119"/>
      <c r="Q119"/>
      <c r="R119"/>
      <c r="S119"/>
      <c r="T119" s="33"/>
    </row>
    <row r="120" spans="16:20" x14ac:dyDescent="0.35">
      <c r="P120"/>
      <c r="Q120"/>
      <c r="R120"/>
      <c r="S120"/>
      <c r="T120" s="33"/>
    </row>
    <row r="121" spans="16:20" x14ac:dyDescent="0.35">
      <c r="P121"/>
      <c r="Q121"/>
      <c r="R121"/>
      <c r="S121"/>
      <c r="T121" s="33"/>
    </row>
    <row r="122" spans="16:20" x14ac:dyDescent="0.35">
      <c r="P122"/>
      <c r="Q122"/>
      <c r="R122"/>
      <c r="S122"/>
      <c r="T122" s="33"/>
    </row>
    <row r="123" spans="16:20" x14ac:dyDescent="0.35">
      <c r="P123"/>
      <c r="Q123"/>
      <c r="R123"/>
      <c r="S123"/>
      <c r="T123" s="33"/>
    </row>
    <row r="124" spans="16:20" x14ac:dyDescent="0.35">
      <c r="P124"/>
      <c r="Q124"/>
      <c r="R124"/>
      <c r="S124"/>
      <c r="T124" s="33"/>
    </row>
    <row r="125" spans="16:20" x14ac:dyDescent="0.35">
      <c r="P125"/>
      <c r="Q125"/>
      <c r="R125"/>
      <c r="S125"/>
      <c r="T125" s="33"/>
    </row>
    <row r="126" spans="16:20" x14ac:dyDescent="0.35">
      <c r="P126"/>
      <c r="Q126"/>
      <c r="R126"/>
      <c r="S126"/>
      <c r="T126" s="33"/>
    </row>
    <row r="127" spans="16:20" x14ac:dyDescent="0.35">
      <c r="P127"/>
      <c r="Q127"/>
      <c r="R127"/>
      <c r="S127"/>
      <c r="T127" s="33"/>
    </row>
    <row r="128" spans="16:20" x14ac:dyDescent="0.35">
      <c r="P128"/>
      <c r="Q128"/>
      <c r="R128"/>
      <c r="S128"/>
      <c r="T128" s="33"/>
    </row>
    <row r="129" spans="16:20" x14ac:dyDescent="0.35">
      <c r="P129"/>
      <c r="Q129"/>
      <c r="R129"/>
      <c r="S129"/>
      <c r="T129" s="33"/>
    </row>
    <row r="130" spans="16:20" x14ac:dyDescent="0.35">
      <c r="P130"/>
      <c r="Q130"/>
      <c r="R130"/>
      <c r="S130"/>
      <c r="T130" s="33"/>
    </row>
    <row r="131" spans="16:20" x14ac:dyDescent="0.35">
      <c r="P131"/>
      <c r="Q131"/>
      <c r="R131"/>
      <c r="S131"/>
      <c r="T131" s="33"/>
    </row>
    <row r="132" spans="16:20" x14ac:dyDescent="0.35">
      <c r="P132"/>
      <c r="Q132"/>
      <c r="R132"/>
      <c r="S132"/>
      <c r="T132" s="33"/>
    </row>
    <row r="133" spans="16:20" x14ac:dyDescent="0.35">
      <c r="P133"/>
      <c r="Q133"/>
      <c r="R133"/>
      <c r="S133"/>
      <c r="T133" s="33"/>
    </row>
    <row r="134" spans="16:20" x14ac:dyDescent="0.35">
      <c r="P134"/>
      <c r="Q134"/>
      <c r="R134"/>
      <c r="S134"/>
      <c r="T134" s="33"/>
    </row>
    <row r="135" spans="16:20" x14ac:dyDescent="0.35">
      <c r="P135"/>
      <c r="Q135"/>
      <c r="R135"/>
      <c r="S135"/>
      <c r="T135" s="33"/>
    </row>
    <row r="136" spans="16:20" x14ac:dyDescent="0.35">
      <c r="P136"/>
      <c r="Q136"/>
      <c r="R136"/>
      <c r="S136"/>
      <c r="T136" s="33"/>
    </row>
    <row r="137" spans="16:20" x14ac:dyDescent="0.35">
      <c r="P137"/>
      <c r="Q137"/>
      <c r="R137"/>
      <c r="S137"/>
      <c r="T137" s="33"/>
    </row>
    <row r="138" spans="16:20" x14ac:dyDescent="0.35">
      <c r="P138"/>
      <c r="Q138"/>
      <c r="R138"/>
      <c r="S138"/>
      <c r="T138" s="33"/>
    </row>
    <row r="139" spans="16:20" x14ac:dyDescent="0.35">
      <c r="P139"/>
      <c r="Q139"/>
      <c r="R139"/>
      <c r="S139"/>
      <c r="T139" s="33"/>
    </row>
    <row r="140" spans="16:20" x14ac:dyDescent="0.35">
      <c r="P140"/>
      <c r="Q140"/>
      <c r="R140"/>
      <c r="S140"/>
      <c r="T140" s="33"/>
    </row>
    <row r="141" spans="16:20" x14ac:dyDescent="0.35">
      <c r="P141"/>
      <c r="Q141"/>
      <c r="R141"/>
      <c r="S141"/>
      <c r="T141" s="33"/>
    </row>
    <row r="142" spans="16:20" x14ac:dyDescent="0.35">
      <c r="P142"/>
      <c r="Q142"/>
      <c r="R142"/>
      <c r="S142"/>
      <c r="T142" s="33"/>
    </row>
    <row r="143" spans="16:20" x14ac:dyDescent="0.35">
      <c r="P143"/>
      <c r="Q143"/>
      <c r="R143"/>
      <c r="S143"/>
      <c r="T143" s="33"/>
    </row>
    <row r="144" spans="16:20" x14ac:dyDescent="0.35">
      <c r="P144"/>
      <c r="Q144"/>
      <c r="R144"/>
      <c r="S144"/>
      <c r="T144" s="33"/>
    </row>
    <row r="145" spans="16:20" x14ac:dyDescent="0.35">
      <c r="P145"/>
      <c r="Q145"/>
      <c r="R145"/>
      <c r="S145"/>
      <c r="T145" s="33"/>
    </row>
    <row r="146" spans="16:20" x14ac:dyDescent="0.35">
      <c r="P146"/>
      <c r="Q146"/>
      <c r="R146"/>
      <c r="S146"/>
      <c r="T146" s="33"/>
    </row>
    <row r="147" spans="16:20" x14ac:dyDescent="0.35">
      <c r="P147"/>
      <c r="Q147"/>
      <c r="R147"/>
      <c r="S147"/>
      <c r="T147" s="33"/>
    </row>
    <row r="148" spans="16:20" x14ac:dyDescent="0.35">
      <c r="P148"/>
      <c r="Q148"/>
      <c r="R148"/>
      <c r="S148"/>
      <c r="T148" s="33"/>
    </row>
    <row r="149" spans="16:20" x14ac:dyDescent="0.35">
      <c r="P149"/>
      <c r="Q149"/>
      <c r="R149"/>
      <c r="S149"/>
      <c r="T149" s="33"/>
    </row>
    <row r="150" spans="16:20" x14ac:dyDescent="0.35">
      <c r="P150"/>
      <c r="Q150"/>
      <c r="R150"/>
      <c r="S150"/>
      <c r="T150" s="33"/>
    </row>
    <row r="151" spans="16:20" x14ac:dyDescent="0.35">
      <c r="P151"/>
      <c r="Q151"/>
      <c r="R151"/>
      <c r="S151"/>
      <c r="T151" s="33"/>
    </row>
    <row r="152" spans="16:20" x14ac:dyDescent="0.35">
      <c r="P152"/>
      <c r="Q152"/>
      <c r="R152"/>
      <c r="S152"/>
      <c r="T152" s="33"/>
    </row>
    <row r="153" spans="16:20" x14ac:dyDescent="0.35">
      <c r="P153"/>
      <c r="Q153"/>
      <c r="R153"/>
      <c r="S153"/>
      <c r="T153" s="33"/>
    </row>
    <row r="154" spans="16:20" x14ac:dyDescent="0.35">
      <c r="P154"/>
      <c r="Q154"/>
      <c r="R154"/>
      <c r="S154"/>
      <c r="T154" s="33"/>
    </row>
    <row r="155" spans="16:20" x14ac:dyDescent="0.35">
      <c r="P155"/>
      <c r="Q155"/>
      <c r="R155"/>
      <c r="S155"/>
      <c r="T155" s="33"/>
    </row>
    <row r="156" spans="16:20" x14ac:dyDescent="0.35">
      <c r="P156"/>
      <c r="Q156"/>
      <c r="R156"/>
      <c r="S156"/>
      <c r="T156" s="33"/>
    </row>
    <row r="157" spans="16:20" x14ac:dyDescent="0.35">
      <c r="P157"/>
      <c r="Q157"/>
      <c r="R157"/>
      <c r="S157"/>
      <c r="T157" s="33"/>
    </row>
    <row r="158" spans="16:20" x14ac:dyDescent="0.35">
      <c r="P158"/>
      <c r="Q158"/>
      <c r="R158"/>
      <c r="S158"/>
      <c r="T158" s="33"/>
    </row>
    <row r="159" spans="16:20" x14ac:dyDescent="0.35">
      <c r="P159"/>
      <c r="Q159"/>
      <c r="R159"/>
      <c r="S159"/>
      <c r="T159" s="33"/>
    </row>
    <row r="160" spans="16:20" x14ac:dyDescent="0.35">
      <c r="P160"/>
      <c r="Q160"/>
      <c r="R160"/>
      <c r="S160"/>
      <c r="T160" s="33"/>
    </row>
    <row r="161" spans="16:20" x14ac:dyDescent="0.35">
      <c r="P161"/>
      <c r="Q161"/>
      <c r="R161"/>
      <c r="S161"/>
      <c r="T161" s="33"/>
    </row>
    <row r="162" spans="16:20" x14ac:dyDescent="0.35">
      <c r="P162"/>
      <c r="Q162"/>
      <c r="R162"/>
      <c r="S162"/>
      <c r="T162" s="33"/>
    </row>
    <row r="163" spans="16:20" x14ac:dyDescent="0.35">
      <c r="P163"/>
      <c r="Q163"/>
      <c r="R163"/>
      <c r="S163"/>
      <c r="T163" s="33"/>
    </row>
    <row r="164" spans="16:20" x14ac:dyDescent="0.35">
      <c r="P164"/>
      <c r="Q164"/>
      <c r="R164"/>
      <c r="S164"/>
      <c r="T164" s="33"/>
    </row>
    <row r="165" spans="16:20" x14ac:dyDescent="0.35">
      <c r="P165"/>
      <c r="Q165"/>
      <c r="R165"/>
      <c r="S165"/>
      <c r="T165" s="33"/>
    </row>
    <row r="166" spans="16:20" x14ac:dyDescent="0.35">
      <c r="P166"/>
      <c r="Q166"/>
      <c r="R166"/>
      <c r="S166"/>
      <c r="T166" s="33"/>
    </row>
    <row r="167" spans="16:20" x14ac:dyDescent="0.35">
      <c r="P167"/>
      <c r="Q167"/>
      <c r="R167"/>
      <c r="S167"/>
      <c r="T167" s="33"/>
    </row>
    <row r="168" spans="16:20" x14ac:dyDescent="0.35">
      <c r="P168"/>
      <c r="Q168"/>
      <c r="R168"/>
      <c r="S168"/>
      <c r="T168" s="33"/>
    </row>
    <row r="169" spans="16:20" x14ac:dyDescent="0.35">
      <c r="P169"/>
      <c r="Q169"/>
      <c r="R169"/>
      <c r="S169"/>
      <c r="T169" s="33"/>
    </row>
    <row r="170" spans="16:20" x14ac:dyDescent="0.35">
      <c r="P170"/>
      <c r="Q170"/>
      <c r="R170"/>
      <c r="S170"/>
      <c r="T170" s="33"/>
    </row>
    <row r="171" spans="16:20" x14ac:dyDescent="0.35">
      <c r="P171"/>
      <c r="Q171"/>
      <c r="R171"/>
      <c r="S171"/>
      <c r="T171" s="33"/>
    </row>
    <row r="172" spans="16:20" x14ac:dyDescent="0.35">
      <c r="P172"/>
      <c r="Q172"/>
      <c r="R172"/>
      <c r="S172"/>
      <c r="T172" s="33"/>
    </row>
    <row r="173" spans="16:20" x14ac:dyDescent="0.35">
      <c r="P173"/>
      <c r="Q173"/>
      <c r="R173"/>
      <c r="S173"/>
      <c r="T173" s="33"/>
    </row>
    <row r="174" spans="16:20" x14ac:dyDescent="0.35">
      <c r="P174"/>
      <c r="Q174"/>
      <c r="R174"/>
      <c r="S174"/>
      <c r="T174" s="33"/>
    </row>
    <row r="175" spans="16:20" x14ac:dyDescent="0.35">
      <c r="P175"/>
      <c r="Q175"/>
      <c r="R175"/>
      <c r="S175"/>
      <c r="T175" s="33"/>
    </row>
    <row r="176" spans="16:20" x14ac:dyDescent="0.35">
      <c r="P176"/>
      <c r="Q176"/>
      <c r="R176"/>
      <c r="S176"/>
      <c r="T176" s="33"/>
    </row>
    <row r="177" spans="16:20" x14ac:dyDescent="0.35">
      <c r="P177"/>
      <c r="Q177"/>
      <c r="R177"/>
      <c r="S177"/>
      <c r="T177" s="33"/>
    </row>
    <row r="178" spans="16:20" x14ac:dyDescent="0.35">
      <c r="P178"/>
      <c r="Q178"/>
      <c r="R178"/>
      <c r="S178"/>
      <c r="T178" s="33"/>
    </row>
    <row r="179" spans="16:20" x14ac:dyDescent="0.35">
      <c r="P179"/>
      <c r="Q179"/>
      <c r="R179"/>
      <c r="S179"/>
      <c r="T179" s="33"/>
    </row>
    <row r="180" spans="16:20" x14ac:dyDescent="0.35">
      <c r="P180"/>
      <c r="Q180"/>
      <c r="R180"/>
      <c r="S180"/>
      <c r="T180" s="33"/>
    </row>
    <row r="181" spans="16:20" x14ac:dyDescent="0.35">
      <c r="P181"/>
      <c r="Q181"/>
      <c r="R181"/>
      <c r="S181"/>
      <c r="T181" s="33"/>
    </row>
    <row r="182" spans="16:20" x14ac:dyDescent="0.35">
      <c r="P182"/>
      <c r="Q182"/>
      <c r="R182"/>
      <c r="S182"/>
      <c r="T182" s="33"/>
    </row>
    <row r="183" spans="16:20" x14ac:dyDescent="0.35">
      <c r="P183"/>
      <c r="Q183"/>
      <c r="R183"/>
      <c r="S183"/>
      <c r="T183" s="33"/>
    </row>
    <row r="184" spans="16:20" x14ac:dyDescent="0.35">
      <c r="P184"/>
      <c r="Q184"/>
      <c r="R184"/>
      <c r="S184"/>
      <c r="T184" s="33"/>
    </row>
    <row r="185" spans="16:20" x14ac:dyDescent="0.35">
      <c r="P185"/>
      <c r="Q185"/>
      <c r="R185"/>
      <c r="S185"/>
      <c r="T185" s="33"/>
    </row>
    <row r="186" spans="16:20" x14ac:dyDescent="0.35">
      <c r="P186"/>
      <c r="Q186"/>
      <c r="R186"/>
      <c r="S186"/>
      <c r="T186" s="33"/>
    </row>
    <row r="187" spans="16:20" x14ac:dyDescent="0.35">
      <c r="P187"/>
      <c r="Q187"/>
      <c r="R187"/>
      <c r="S187"/>
      <c r="T187" s="33"/>
    </row>
    <row r="188" spans="16:20" x14ac:dyDescent="0.35">
      <c r="P188"/>
      <c r="Q188"/>
      <c r="R188"/>
      <c r="S188"/>
      <c r="T188" s="33"/>
    </row>
    <row r="189" spans="16:20" x14ac:dyDescent="0.35">
      <c r="P189"/>
      <c r="Q189"/>
      <c r="R189"/>
      <c r="S189"/>
      <c r="T189" s="33"/>
    </row>
    <row r="190" spans="16:20" x14ac:dyDescent="0.35">
      <c r="P190"/>
      <c r="Q190"/>
      <c r="R190"/>
      <c r="S190"/>
      <c r="T190" s="33"/>
    </row>
    <row r="191" spans="16:20" x14ac:dyDescent="0.35">
      <c r="P191"/>
      <c r="Q191"/>
      <c r="R191"/>
      <c r="S191"/>
      <c r="T191" s="33"/>
    </row>
    <row r="192" spans="16:20" x14ac:dyDescent="0.35">
      <c r="P192"/>
      <c r="Q192"/>
      <c r="R192"/>
      <c r="S192"/>
      <c r="T192" s="33"/>
    </row>
    <row r="193" spans="16:20" x14ac:dyDescent="0.35">
      <c r="P193"/>
      <c r="Q193"/>
      <c r="R193"/>
      <c r="S193"/>
      <c r="T193" s="33"/>
    </row>
    <row r="194" spans="16:20" x14ac:dyDescent="0.35">
      <c r="P194"/>
      <c r="Q194"/>
      <c r="R194"/>
      <c r="S194"/>
      <c r="T194" s="33"/>
    </row>
    <row r="195" spans="16:20" x14ac:dyDescent="0.35">
      <c r="P195"/>
      <c r="Q195"/>
      <c r="R195"/>
      <c r="S195"/>
      <c r="T195" s="33"/>
    </row>
    <row r="196" spans="16:20" x14ac:dyDescent="0.35">
      <c r="P196"/>
      <c r="Q196"/>
      <c r="R196"/>
      <c r="S196"/>
      <c r="T196" s="33"/>
    </row>
    <row r="197" spans="16:20" x14ac:dyDescent="0.35">
      <c r="P197"/>
      <c r="Q197"/>
      <c r="R197"/>
      <c r="S197"/>
      <c r="T197" s="33"/>
    </row>
    <row r="198" spans="16:20" x14ac:dyDescent="0.35">
      <c r="P198"/>
      <c r="Q198"/>
      <c r="R198"/>
      <c r="S198"/>
      <c r="T198" s="33"/>
    </row>
    <row r="199" spans="16:20" x14ac:dyDescent="0.35">
      <c r="P199"/>
      <c r="Q199"/>
      <c r="R199"/>
      <c r="S199"/>
      <c r="T199" s="33"/>
    </row>
    <row r="200" spans="16:20" x14ac:dyDescent="0.35">
      <c r="P200"/>
      <c r="Q200"/>
      <c r="R200"/>
      <c r="S200"/>
      <c r="T200" s="33"/>
    </row>
    <row r="201" spans="16:20" x14ac:dyDescent="0.35">
      <c r="P201"/>
      <c r="Q201"/>
      <c r="R201"/>
      <c r="S201"/>
      <c r="T201" s="33"/>
    </row>
    <row r="202" spans="16:20" x14ac:dyDescent="0.35">
      <c r="P202"/>
      <c r="Q202"/>
      <c r="R202"/>
      <c r="S202"/>
      <c r="T202" s="33"/>
    </row>
    <row r="203" spans="16:20" x14ac:dyDescent="0.35">
      <c r="P203"/>
      <c r="Q203"/>
      <c r="R203"/>
      <c r="S203"/>
      <c r="T203" s="33"/>
    </row>
    <row r="204" spans="16:20" x14ac:dyDescent="0.35">
      <c r="P204"/>
      <c r="Q204"/>
      <c r="R204"/>
      <c r="S204"/>
      <c r="T204" s="33"/>
    </row>
    <row r="205" spans="16:20" x14ac:dyDescent="0.35">
      <c r="P205"/>
      <c r="Q205"/>
      <c r="R205"/>
      <c r="S205"/>
      <c r="T205" s="33"/>
    </row>
    <row r="206" spans="16:20" x14ac:dyDescent="0.35">
      <c r="P206"/>
      <c r="Q206"/>
      <c r="R206"/>
      <c r="S206"/>
      <c r="T206" s="33"/>
    </row>
    <row r="207" spans="16:20" x14ac:dyDescent="0.35">
      <c r="P207"/>
      <c r="Q207"/>
      <c r="R207"/>
      <c r="S207"/>
      <c r="T207" s="33"/>
    </row>
    <row r="208" spans="16:20" x14ac:dyDescent="0.35">
      <c r="P208"/>
      <c r="Q208"/>
      <c r="R208"/>
      <c r="S208"/>
      <c r="T208" s="33"/>
    </row>
    <row r="209" spans="16:20" x14ac:dyDescent="0.35">
      <c r="P209"/>
      <c r="Q209"/>
      <c r="R209"/>
      <c r="S209"/>
      <c r="T209" s="33"/>
    </row>
    <row r="210" spans="16:20" x14ac:dyDescent="0.35">
      <c r="P210"/>
      <c r="Q210"/>
      <c r="R210"/>
      <c r="S210"/>
      <c r="T210" s="33"/>
    </row>
    <row r="211" spans="16:20" x14ac:dyDescent="0.35">
      <c r="P211"/>
      <c r="Q211"/>
      <c r="R211"/>
      <c r="S211"/>
      <c r="T211" s="33"/>
    </row>
    <row r="212" spans="16:20" x14ac:dyDescent="0.35">
      <c r="P212"/>
      <c r="Q212"/>
      <c r="R212"/>
      <c r="S212"/>
      <c r="T212" s="33"/>
    </row>
    <row r="213" spans="16:20" x14ac:dyDescent="0.35">
      <c r="P213"/>
      <c r="Q213"/>
      <c r="R213"/>
      <c r="S213"/>
      <c r="T213" s="33"/>
    </row>
    <row r="214" spans="16:20" x14ac:dyDescent="0.35">
      <c r="P214"/>
      <c r="Q214"/>
      <c r="R214"/>
      <c r="S214"/>
      <c r="T214" s="33"/>
    </row>
    <row r="215" spans="16:20" x14ac:dyDescent="0.35">
      <c r="P215"/>
      <c r="Q215"/>
      <c r="R215"/>
      <c r="S215"/>
      <c r="T215" s="33"/>
    </row>
    <row r="216" spans="16:20" x14ac:dyDescent="0.35">
      <c r="P216"/>
      <c r="Q216"/>
      <c r="R216"/>
      <c r="S216"/>
      <c r="T216" s="33"/>
    </row>
    <row r="217" spans="16:20" x14ac:dyDescent="0.35">
      <c r="P217"/>
      <c r="Q217"/>
      <c r="R217"/>
      <c r="S217"/>
      <c r="T217" s="33"/>
    </row>
    <row r="218" spans="16:20" x14ac:dyDescent="0.35">
      <c r="P218"/>
      <c r="Q218"/>
      <c r="R218"/>
      <c r="S218"/>
      <c r="T218" s="33"/>
    </row>
    <row r="219" spans="16:20" x14ac:dyDescent="0.35">
      <c r="P219"/>
      <c r="Q219"/>
      <c r="R219"/>
      <c r="S219"/>
      <c r="T219" s="33"/>
    </row>
    <row r="220" spans="16:20" x14ac:dyDescent="0.35">
      <c r="P220"/>
      <c r="Q220"/>
      <c r="R220"/>
      <c r="S220"/>
      <c r="T220" s="33"/>
    </row>
    <row r="221" spans="16:20" x14ac:dyDescent="0.35">
      <c r="P221"/>
      <c r="Q221"/>
      <c r="R221"/>
      <c r="S221"/>
      <c r="T221" s="33"/>
    </row>
    <row r="222" spans="16:20" x14ac:dyDescent="0.35">
      <c r="P222"/>
      <c r="Q222"/>
      <c r="R222"/>
      <c r="S222"/>
      <c r="T222" s="33"/>
    </row>
    <row r="223" spans="16:20" x14ac:dyDescent="0.35">
      <c r="P223"/>
      <c r="Q223"/>
      <c r="R223"/>
      <c r="S223"/>
      <c r="T223" s="33"/>
    </row>
    <row r="224" spans="16:20" x14ac:dyDescent="0.35">
      <c r="P224"/>
      <c r="Q224"/>
      <c r="R224"/>
      <c r="S224"/>
      <c r="T224" s="33"/>
    </row>
    <row r="225" spans="16:20" x14ac:dyDescent="0.35">
      <c r="P225"/>
      <c r="Q225"/>
      <c r="R225"/>
      <c r="S225"/>
      <c r="T225" s="33"/>
    </row>
    <row r="226" spans="16:20" x14ac:dyDescent="0.35">
      <c r="P226"/>
      <c r="Q226"/>
      <c r="R226"/>
      <c r="S226"/>
      <c r="T226" s="33"/>
    </row>
    <row r="227" spans="16:20" x14ac:dyDescent="0.35">
      <c r="P227"/>
      <c r="Q227"/>
      <c r="R227"/>
      <c r="S227"/>
      <c r="T227" s="33"/>
    </row>
    <row r="228" spans="16:20" x14ac:dyDescent="0.35">
      <c r="P228"/>
      <c r="Q228"/>
      <c r="R228"/>
      <c r="S228"/>
      <c r="T228" s="33"/>
    </row>
    <row r="229" spans="16:20" x14ac:dyDescent="0.35">
      <c r="P229"/>
      <c r="Q229"/>
      <c r="R229"/>
      <c r="S229"/>
      <c r="T229" s="33"/>
    </row>
    <row r="230" spans="16:20" x14ac:dyDescent="0.35">
      <c r="P230"/>
      <c r="Q230"/>
      <c r="R230"/>
      <c r="S230"/>
      <c r="T230" s="33"/>
    </row>
    <row r="231" spans="16:20" x14ac:dyDescent="0.35">
      <c r="P231"/>
      <c r="Q231"/>
      <c r="R231"/>
      <c r="S231"/>
      <c r="T231" s="33"/>
    </row>
    <row r="232" spans="16:20" x14ac:dyDescent="0.35">
      <c r="P232"/>
      <c r="Q232"/>
      <c r="R232"/>
      <c r="S232"/>
      <c r="T232" s="33"/>
    </row>
    <row r="233" spans="16:20" x14ac:dyDescent="0.35">
      <c r="P233"/>
      <c r="Q233"/>
      <c r="R233"/>
      <c r="S233"/>
      <c r="T233" s="33"/>
    </row>
    <row r="234" spans="16:20" x14ac:dyDescent="0.35">
      <c r="P234"/>
      <c r="Q234"/>
      <c r="R234"/>
      <c r="S234"/>
      <c r="T234" s="33"/>
    </row>
    <row r="235" spans="16:20" x14ac:dyDescent="0.35">
      <c r="P235"/>
      <c r="Q235"/>
      <c r="R235"/>
      <c r="S235"/>
      <c r="T235" s="33"/>
    </row>
    <row r="236" spans="16:20" x14ac:dyDescent="0.35">
      <c r="P236"/>
      <c r="Q236"/>
      <c r="R236"/>
      <c r="S236"/>
      <c r="T236" s="33"/>
    </row>
    <row r="237" spans="16:20" x14ac:dyDescent="0.35">
      <c r="P237"/>
      <c r="Q237"/>
      <c r="R237"/>
      <c r="S237"/>
      <c r="T237" s="33"/>
    </row>
    <row r="238" spans="16:20" x14ac:dyDescent="0.35">
      <c r="P238"/>
      <c r="Q238"/>
      <c r="R238"/>
      <c r="S238"/>
      <c r="T238" s="33"/>
    </row>
    <row r="239" spans="16:20" x14ac:dyDescent="0.35">
      <c r="P239"/>
      <c r="Q239"/>
      <c r="R239"/>
      <c r="S239"/>
      <c r="T239" s="33"/>
    </row>
    <row r="240" spans="16:20" x14ac:dyDescent="0.35">
      <c r="P240"/>
      <c r="Q240"/>
      <c r="R240"/>
      <c r="S240"/>
      <c r="T240" s="33"/>
    </row>
    <row r="241" spans="16:20" x14ac:dyDescent="0.35">
      <c r="P241"/>
      <c r="Q241"/>
      <c r="R241"/>
      <c r="S241"/>
      <c r="T241" s="33"/>
    </row>
    <row r="242" spans="16:20" x14ac:dyDescent="0.35">
      <c r="P242"/>
      <c r="Q242"/>
      <c r="R242"/>
      <c r="S242"/>
      <c r="T242" s="33"/>
    </row>
    <row r="243" spans="16:20" x14ac:dyDescent="0.35">
      <c r="P243"/>
      <c r="Q243"/>
      <c r="R243"/>
      <c r="S243"/>
      <c r="T243" s="33"/>
    </row>
    <row r="244" spans="16:20" x14ac:dyDescent="0.35">
      <c r="P244"/>
      <c r="Q244"/>
      <c r="R244"/>
      <c r="S244"/>
      <c r="T244" s="33"/>
    </row>
    <row r="245" spans="16:20" x14ac:dyDescent="0.35">
      <c r="P245"/>
      <c r="Q245"/>
      <c r="R245"/>
      <c r="S245"/>
      <c r="T245" s="33"/>
    </row>
    <row r="246" spans="16:20" x14ac:dyDescent="0.35">
      <c r="P246"/>
      <c r="Q246"/>
      <c r="R246"/>
      <c r="S246"/>
      <c r="T246" s="33"/>
    </row>
    <row r="247" spans="16:20" x14ac:dyDescent="0.35">
      <c r="P247"/>
      <c r="Q247"/>
      <c r="R247"/>
      <c r="S247"/>
      <c r="T247" s="33"/>
    </row>
    <row r="248" spans="16:20" x14ac:dyDescent="0.35">
      <c r="P248"/>
      <c r="Q248"/>
      <c r="R248"/>
      <c r="S248"/>
      <c r="T248" s="33"/>
    </row>
    <row r="249" spans="16:20" x14ac:dyDescent="0.35">
      <c r="P249"/>
      <c r="Q249"/>
      <c r="R249"/>
      <c r="S249"/>
      <c r="T249" s="33"/>
    </row>
    <row r="250" spans="16:20" x14ac:dyDescent="0.35">
      <c r="P250"/>
      <c r="Q250"/>
      <c r="R250"/>
      <c r="S250"/>
      <c r="T250" s="33"/>
    </row>
    <row r="251" spans="16:20" x14ac:dyDescent="0.35">
      <c r="P251"/>
      <c r="Q251"/>
      <c r="R251"/>
      <c r="S251"/>
      <c r="T251" s="33"/>
    </row>
    <row r="252" spans="16:20" x14ac:dyDescent="0.35">
      <c r="P252"/>
      <c r="Q252"/>
      <c r="R252"/>
      <c r="S252"/>
      <c r="T252" s="33"/>
    </row>
    <row r="253" spans="16:20" x14ac:dyDescent="0.35">
      <c r="P253"/>
      <c r="Q253"/>
      <c r="R253"/>
      <c r="S253"/>
      <c r="T253" s="33"/>
    </row>
    <row r="254" spans="16:20" x14ac:dyDescent="0.35">
      <c r="P254"/>
      <c r="Q254"/>
      <c r="R254"/>
      <c r="S254"/>
      <c r="T254" s="33"/>
    </row>
    <row r="255" spans="16:20" x14ac:dyDescent="0.35">
      <c r="P255"/>
      <c r="Q255"/>
      <c r="R255"/>
      <c r="S255"/>
      <c r="T255" s="33"/>
    </row>
    <row r="256" spans="16:20" x14ac:dyDescent="0.35">
      <c r="P256"/>
      <c r="Q256"/>
      <c r="R256"/>
      <c r="S256"/>
      <c r="T256" s="33"/>
    </row>
    <row r="257" spans="16:20" x14ac:dyDescent="0.35">
      <c r="P257"/>
      <c r="Q257"/>
      <c r="R257"/>
      <c r="S257"/>
      <c r="T257" s="33"/>
    </row>
    <row r="258" spans="16:20" x14ac:dyDescent="0.35">
      <c r="P258"/>
      <c r="Q258"/>
      <c r="R258"/>
      <c r="S258"/>
      <c r="T258" s="33"/>
    </row>
    <row r="259" spans="16:20" x14ac:dyDescent="0.35">
      <c r="P259"/>
      <c r="Q259"/>
      <c r="R259"/>
      <c r="S259"/>
      <c r="T259" s="33"/>
    </row>
    <row r="260" spans="16:20" x14ac:dyDescent="0.35">
      <c r="P260"/>
      <c r="Q260"/>
      <c r="R260"/>
      <c r="S260"/>
      <c r="T260" s="33"/>
    </row>
    <row r="261" spans="16:20" x14ac:dyDescent="0.35">
      <c r="P261"/>
      <c r="Q261"/>
      <c r="R261"/>
      <c r="S261"/>
      <c r="T261" s="33"/>
    </row>
    <row r="262" spans="16:20" x14ac:dyDescent="0.35">
      <c r="P262"/>
      <c r="Q262"/>
      <c r="R262"/>
      <c r="S262"/>
      <c r="T262" s="33"/>
    </row>
    <row r="263" spans="16:20" x14ac:dyDescent="0.35">
      <c r="P263"/>
      <c r="Q263"/>
      <c r="R263"/>
      <c r="S263"/>
      <c r="T263" s="33"/>
    </row>
    <row r="264" spans="16:20" x14ac:dyDescent="0.35">
      <c r="P264"/>
      <c r="Q264"/>
      <c r="R264"/>
      <c r="S264"/>
      <c r="T264" s="33"/>
    </row>
    <row r="265" spans="16:20" x14ac:dyDescent="0.35">
      <c r="P265"/>
      <c r="Q265"/>
      <c r="R265"/>
      <c r="S265"/>
      <c r="T265" s="33"/>
    </row>
    <row r="266" spans="16:20" x14ac:dyDescent="0.35">
      <c r="P266"/>
      <c r="Q266"/>
      <c r="R266"/>
      <c r="S266"/>
      <c r="T266" s="33"/>
    </row>
    <row r="267" spans="16:20" x14ac:dyDescent="0.35">
      <c r="P267"/>
      <c r="Q267"/>
      <c r="R267"/>
      <c r="S267"/>
      <c r="T267" s="33"/>
    </row>
    <row r="268" spans="16:20" x14ac:dyDescent="0.35">
      <c r="P268"/>
      <c r="Q268"/>
      <c r="R268"/>
      <c r="S268"/>
      <c r="T268" s="33"/>
    </row>
    <row r="269" spans="16:20" x14ac:dyDescent="0.35">
      <c r="P269"/>
      <c r="Q269"/>
      <c r="R269"/>
      <c r="S269"/>
      <c r="T269" s="33"/>
    </row>
    <row r="270" spans="16:20" x14ac:dyDescent="0.35">
      <c r="P270"/>
      <c r="Q270"/>
      <c r="R270"/>
      <c r="S270"/>
      <c r="T270" s="33"/>
    </row>
    <row r="271" spans="16:20" x14ac:dyDescent="0.35">
      <c r="P271"/>
      <c r="Q271"/>
      <c r="R271"/>
      <c r="S271"/>
      <c r="T271" s="33"/>
    </row>
    <row r="272" spans="16:20" x14ac:dyDescent="0.35">
      <c r="P272"/>
      <c r="Q272"/>
      <c r="R272"/>
      <c r="S272"/>
      <c r="T272" s="33"/>
    </row>
    <row r="273" spans="16:20" x14ac:dyDescent="0.35">
      <c r="P273"/>
      <c r="Q273"/>
      <c r="R273"/>
      <c r="S273"/>
      <c r="T273" s="33"/>
    </row>
    <row r="274" spans="16:20" x14ac:dyDescent="0.35">
      <c r="P274"/>
      <c r="Q274"/>
      <c r="R274"/>
      <c r="S274"/>
      <c r="T274" s="33"/>
    </row>
    <row r="275" spans="16:20" x14ac:dyDescent="0.35">
      <c r="P275"/>
      <c r="Q275"/>
      <c r="R275"/>
      <c r="S275"/>
      <c r="T275" s="33"/>
    </row>
    <row r="276" spans="16:20" x14ac:dyDescent="0.35">
      <c r="P276"/>
      <c r="Q276"/>
      <c r="R276"/>
      <c r="S276"/>
      <c r="T276" s="33"/>
    </row>
    <row r="277" spans="16:20" x14ac:dyDescent="0.35">
      <c r="P277"/>
      <c r="Q277"/>
      <c r="R277"/>
      <c r="S277"/>
      <c r="T277" s="33"/>
    </row>
    <row r="278" spans="16:20" x14ac:dyDescent="0.35">
      <c r="P278"/>
      <c r="Q278"/>
      <c r="R278"/>
      <c r="S278"/>
      <c r="T278" s="33"/>
    </row>
    <row r="279" spans="16:20" x14ac:dyDescent="0.35">
      <c r="P279"/>
      <c r="Q279"/>
      <c r="R279"/>
      <c r="S279"/>
      <c r="T279" s="33"/>
    </row>
    <row r="280" spans="16:20" x14ac:dyDescent="0.35">
      <c r="P280"/>
      <c r="Q280"/>
      <c r="R280"/>
      <c r="S280"/>
      <c r="T280" s="33"/>
    </row>
    <row r="281" spans="16:20" x14ac:dyDescent="0.35">
      <c r="P281"/>
      <c r="Q281"/>
      <c r="R281"/>
      <c r="S281"/>
      <c r="T281" s="33"/>
    </row>
    <row r="282" spans="16:20" x14ac:dyDescent="0.35">
      <c r="P282"/>
      <c r="Q282"/>
      <c r="R282"/>
      <c r="S282"/>
      <c r="T282" s="33"/>
    </row>
    <row r="283" spans="16:20" x14ac:dyDescent="0.35">
      <c r="P283"/>
      <c r="Q283"/>
      <c r="R283"/>
      <c r="S283"/>
      <c r="T283" s="33"/>
    </row>
    <row r="284" spans="16:20" x14ac:dyDescent="0.35">
      <c r="P284"/>
      <c r="Q284"/>
      <c r="R284"/>
      <c r="S284"/>
      <c r="T284" s="33"/>
    </row>
    <row r="285" spans="16:20" x14ac:dyDescent="0.35">
      <c r="P285"/>
      <c r="Q285"/>
      <c r="R285"/>
      <c r="S285"/>
      <c r="T285" s="33"/>
    </row>
    <row r="286" spans="16:20" x14ac:dyDescent="0.35">
      <c r="P286"/>
      <c r="Q286"/>
      <c r="R286"/>
      <c r="S286"/>
      <c r="T286" s="33"/>
    </row>
    <row r="287" spans="16:20" x14ac:dyDescent="0.35">
      <c r="P287"/>
      <c r="Q287"/>
      <c r="R287"/>
      <c r="S287"/>
      <c r="T287" s="33"/>
    </row>
    <row r="288" spans="16:20" x14ac:dyDescent="0.35">
      <c r="P288"/>
      <c r="Q288"/>
      <c r="R288"/>
      <c r="S288"/>
      <c r="T288" s="33"/>
    </row>
    <row r="289" spans="16:20" x14ac:dyDescent="0.35">
      <c r="P289"/>
      <c r="Q289"/>
      <c r="R289"/>
      <c r="S289"/>
      <c r="T289" s="33"/>
    </row>
    <row r="290" spans="16:20" x14ac:dyDescent="0.35">
      <c r="P290"/>
      <c r="Q290"/>
      <c r="R290"/>
      <c r="S290"/>
      <c r="T290" s="33"/>
    </row>
    <row r="291" spans="16:20" x14ac:dyDescent="0.35">
      <c r="P291"/>
      <c r="Q291"/>
      <c r="R291"/>
      <c r="S291"/>
      <c r="T291" s="33"/>
    </row>
    <row r="292" spans="16:20" x14ac:dyDescent="0.35">
      <c r="P292"/>
      <c r="Q292"/>
      <c r="R292"/>
      <c r="S292"/>
      <c r="T292" s="33"/>
    </row>
    <row r="293" spans="16:20" x14ac:dyDescent="0.35">
      <c r="P293"/>
      <c r="Q293"/>
      <c r="R293"/>
      <c r="S293"/>
      <c r="T293" s="33"/>
    </row>
    <row r="294" spans="16:20" x14ac:dyDescent="0.35">
      <c r="P294"/>
      <c r="Q294"/>
      <c r="R294"/>
      <c r="S294"/>
      <c r="T294" s="33"/>
    </row>
    <row r="295" spans="16:20" x14ac:dyDescent="0.35">
      <c r="P295"/>
      <c r="Q295"/>
      <c r="R295"/>
      <c r="S295"/>
      <c r="T295" s="33"/>
    </row>
    <row r="296" spans="16:20" x14ac:dyDescent="0.35">
      <c r="P296"/>
      <c r="Q296"/>
      <c r="R296"/>
      <c r="S296"/>
      <c r="T296" s="33"/>
    </row>
    <row r="297" spans="16:20" x14ac:dyDescent="0.35">
      <c r="P297"/>
      <c r="Q297"/>
      <c r="R297"/>
      <c r="S297"/>
      <c r="T297" s="33"/>
    </row>
    <row r="298" spans="16:20" x14ac:dyDescent="0.35">
      <c r="P298"/>
      <c r="Q298"/>
      <c r="R298"/>
      <c r="S298"/>
      <c r="T298" s="33"/>
    </row>
    <row r="299" spans="16:20" x14ac:dyDescent="0.35">
      <c r="P299"/>
      <c r="Q299"/>
      <c r="R299"/>
      <c r="S299"/>
      <c r="T299" s="33"/>
    </row>
    <row r="300" spans="16:20" x14ac:dyDescent="0.35">
      <c r="P300"/>
      <c r="Q300"/>
      <c r="R300"/>
      <c r="S300"/>
      <c r="T300" s="33"/>
    </row>
    <row r="301" spans="16:20" x14ac:dyDescent="0.35">
      <c r="P301"/>
      <c r="Q301"/>
      <c r="R301"/>
      <c r="S301"/>
      <c r="T301" s="33"/>
    </row>
    <row r="302" spans="16:20" x14ac:dyDescent="0.35">
      <c r="P302"/>
      <c r="Q302"/>
      <c r="R302"/>
      <c r="S302"/>
      <c r="T302" s="33"/>
    </row>
    <row r="303" spans="16:20" x14ac:dyDescent="0.35">
      <c r="P303"/>
      <c r="Q303"/>
      <c r="R303"/>
      <c r="S303"/>
      <c r="T303" s="33"/>
    </row>
    <row r="304" spans="16:20" x14ac:dyDescent="0.35">
      <c r="P304"/>
      <c r="Q304"/>
      <c r="R304"/>
      <c r="S304"/>
      <c r="T304" s="33"/>
    </row>
    <row r="305" spans="16:20" x14ac:dyDescent="0.35">
      <c r="P305"/>
      <c r="Q305"/>
      <c r="R305"/>
      <c r="S305"/>
      <c r="T305" s="33"/>
    </row>
    <row r="306" spans="16:20" x14ac:dyDescent="0.35">
      <c r="P306"/>
      <c r="Q306"/>
      <c r="R306"/>
      <c r="S306"/>
      <c r="T306" s="33"/>
    </row>
    <row r="307" spans="16:20" x14ac:dyDescent="0.35">
      <c r="P307"/>
      <c r="Q307"/>
      <c r="R307"/>
      <c r="S307"/>
      <c r="T307" s="33"/>
    </row>
    <row r="308" spans="16:20" x14ac:dyDescent="0.35">
      <c r="P308"/>
      <c r="Q308"/>
      <c r="R308"/>
      <c r="S308"/>
      <c r="T308" s="33"/>
    </row>
    <row r="309" spans="16:20" x14ac:dyDescent="0.35">
      <c r="P309"/>
      <c r="Q309"/>
      <c r="R309"/>
      <c r="S309"/>
      <c r="T309" s="33"/>
    </row>
    <row r="310" spans="16:20" x14ac:dyDescent="0.35">
      <c r="P310"/>
      <c r="Q310"/>
      <c r="R310"/>
      <c r="S310"/>
      <c r="T310" s="33"/>
    </row>
    <row r="311" spans="16:20" x14ac:dyDescent="0.35">
      <c r="P311"/>
      <c r="Q311"/>
      <c r="R311"/>
      <c r="S311"/>
      <c r="T311" s="33"/>
    </row>
    <row r="312" spans="16:20" x14ac:dyDescent="0.35">
      <c r="P312"/>
      <c r="Q312"/>
      <c r="R312"/>
      <c r="S312"/>
      <c r="T312" s="33"/>
    </row>
    <row r="313" spans="16:20" x14ac:dyDescent="0.35">
      <c r="P313"/>
      <c r="Q313"/>
      <c r="R313"/>
      <c r="S313"/>
      <c r="T313" s="33"/>
    </row>
    <row r="314" spans="16:20" x14ac:dyDescent="0.35">
      <c r="P314"/>
      <c r="Q314"/>
      <c r="R314"/>
      <c r="S314"/>
      <c r="T314" s="33"/>
    </row>
    <row r="315" spans="16:20" x14ac:dyDescent="0.35">
      <c r="P315"/>
      <c r="Q315"/>
      <c r="R315"/>
      <c r="S315"/>
      <c r="T315" s="33"/>
    </row>
    <row r="316" spans="16:20" x14ac:dyDescent="0.35">
      <c r="P316"/>
      <c r="Q316"/>
      <c r="R316"/>
      <c r="S316"/>
      <c r="T316" s="33"/>
    </row>
    <row r="317" spans="16:20" x14ac:dyDescent="0.35">
      <c r="P317"/>
      <c r="Q317"/>
      <c r="R317"/>
      <c r="S317"/>
      <c r="T317" s="33"/>
    </row>
    <row r="318" spans="16:20" x14ac:dyDescent="0.35">
      <c r="P318"/>
      <c r="Q318"/>
      <c r="R318"/>
      <c r="S318"/>
      <c r="T318" s="33"/>
    </row>
    <row r="319" spans="16:20" x14ac:dyDescent="0.35">
      <c r="P319"/>
      <c r="Q319"/>
      <c r="R319"/>
      <c r="S319"/>
      <c r="T319" s="33"/>
    </row>
    <row r="320" spans="16:20" x14ac:dyDescent="0.35">
      <c r="P320"/>
      <c r="Q320"/>
      <c r="R320"/>
      <c r="S320"/>
      <c r="T320" s="33"/>
    </row>
    <row r="321" spans="16:20" x14ac:dyDescent="0.35">
      <c r="P321"/>
      <c r="Q321"/>
      <c r="R321"/>
      <c r="S321"/>
      <c r="T321" s="33"/>
    </row>
    <row r="322" spans="16:20" x14ac:dyDescent="0.35">
      <c r="P322"/>
      <c r="Q322"/>
      <c r="R322"/>
      <c r="S322"/>
      <c r="T322" s="33"/>
    </row>
    <row r="323" spans="16:20" x14ac:dyDescent="0.35">
      <c r="P323"/>
      <c r="Q323"/>
      <c r="R323"/>
      <c r="S323"/>
      <c r="T323" s="33"/>
    </row>
    <row r="324" spans="16:20" x14ac:dyDescent="0.35">
      <c r="P324"/>
      <c r="Q324"/>
      <c r="R324"/>
      <c r="S324"/>
      <c r="T324" s="33"/>
    </row>
    <row r="325" spans="16:20" x14ac:dyDescent="0.35">
      <c r="P325"/>
      <c r="Q325"/>
      <c r="R325"/>
      <c r="S325"/>
      <c r="T325" s="33"/>
    </row>
    <row r="326" spans="16:20" x14ac:dyDescent="0.35">
      <c r="P326"/>
      <c r="Q326"/>
      <c r="R326"/>
      <c r="S326"/>
      <c r="T326" s="33"/>
    </row>
    <row r="327" spans="16:20" x14ac:dyDescent="0.35">
      <c r="P327"/>
      <c r="Q327"/>
      <c r="R327"/>
      <c r="S327"/>
      <c r="T327" s="33"/>
    </row>
    <row r="328" spans="16:20" x14ac:dyDescent="0.35">
      <c r="P328"/>
      <c r="Q328"/>
      <c r="R328"/>
      <c r="S328"/>
      <c r="T328" s="33"/>
    </row>
    <row r="329" spans="16:20" x14ac:dyDescent="0.35">
      <c r="P329"/>
      <c r="Q329"/>
      <c r="R329"/>
      <c r="S329"/>
      <c r="T329" s="33"/>
    </row>
    <row r="330" spans="16:20" x14ac:dyDescent="0.35">
      <c r="P330"/>
      <c r="Q330"/>
      <c r="R330"/>
      <c r="S330"/>
      <c r="T330" s="33"/>
    </row>
    <row r="331" spans="16:20" x14ac:dyDescent="0.35">
      <c r="P331"/>
      <c r="Q331"/>
      <c r="R331"/>
      <c r="S331"/>
      <c r="T331" s="33"/>
    </row>
    <row r="332" spans="16:20" x14ac:dyDescent="0.35">
      <c r="P332"/>
      <c r="Q332"/>
      <c r="R332"/>
      <c r="S332"/>
      <c r="T332" s="33"/>
    </row>
    <row r="333" spans="16:20" x14ac:dyDescent="0.35">
      <c r="P333"/>
      <c r="Q333"/>
      <c r="R333"/>
      <c r="S333"/>
      <c r="T333" s="33"/>
    </row>
    <row r="334" spans="16:20" x14ac:dyDescent="0.35">
      <c r="P334"/>
      <c r="Q334"/>
      <c r="R334"/>
      <c r="S334"/>
      <c r="T334" s="33"/>
    </row>
    <row r="335" spans="16:20" x14ac:dyDescent="0.35">
      <c r="P335"/>
      <c r="Q335"/>
      <c r="R335"/>
      <c r="S335"/>
      <c r="T335" s="33"/>
    </row>
    <row r="336" spans="16:20" x14ac:dyDescent="0.35">
      <c r="P336"/>
      <c r="Q336"/>
      <c r="R336"/>
      <c r="S336"/>
      <c r="T336" s="33"/>
    </row>
    <row r="337" spans="16:20" x14ac:dyDescent="0.35">
      <c r="P337"/>
      <c r="Q337"/>
      <c r="R337"/>
      <c r="S337"/>
      <c r="T337" s="33"/>
    </row>
    <row r="338" spans="16:20" x14ac:dyDescent="0.35">
      <c r="P338"/>
      <c r="Q338"/>
      <c r="R338"/>
      <c r="S338"/>
      <c r="T338" s="33"/>
    </row>
    <row r="339" spans="16:20" x14ac:dyDescent="0.35">
      <c r="P339"/>
      <c r="Q339"/>
      <c r="R339"/>
      <c r="S339"/>
      <c r="T339" s="33"/>
    </row>
    <row r="340" spans="16:20" x14ac:dyDescent="0.35">
      <c r="P340"/>
      <c r="Q340"/>
      <c r="R340"/>
      <c r="S340"/>
      <c r="T340" s="33"/>
    </row>
    <row r="341" spans="16:20" x14ac:dyDescent="0.35">
      <c r="P341"/>
      <c r="Q341"/>
      <c r="R341"/>
      <c r="S341"/>
      <c r="T341" s="33"/>
    </row>
    <row r="342" spans="16:20" x14ac:dyDescent="0.35">
      <c r="P342"/>
      <c r="Q342"/>
      <c r="R342"/>
      <c r="S342"/>
      <c r="T342" s="33"/>
    </row>
    <row r="343" spans="16:20" x14ac:dyDescent="0.35">
      <c r="P343"/>
      <c r="Q343"/>
      <c r="R343"/>
      <c r="S343"/>
      <c r="T343" s="33"/>
    </row>
    <row r="344" spans="16:20" x14ac:dyDescent="0.35">
      <c r="P344"/>
      <c r="Q344"/>
      <c r="R344"/>
      <c r="S344"/>
      <c r="T344" s="33"/>
    </row>
    <row r="345" spans="16:20" x14ac:dyDescent="0.35">
      <c r="P345"/>
      <c r="Q345"/>
      <c r="R345"/>
      <c r="S345"/>
      <c r="T345" s="33"/>
    </row>
    <row r="346" spans="16:20" x14ac:dyDescent="0.35">
      <c r="P346"/>
      <c r="Q346"/>
      <c r="R346"/>
      <c r="S346"/>
      <c r="T346" s="33"/>
    </row>
    <row r="347" spans="16:20" x14ac:dyDescent="0.35">
      <c r="P347"/>
      <c r="Q347"/>
      <c r="R347"/>
      <c r="S347"/>
      <c r="T347" s="33"/>
    </row>
    <row r="348" spans="16:20" x14ac:dyDescent="0.35">
      <c r="P348"/>
      <c r="Q348"/>
      <c r="R348"/>
      <c r="S348"/>
      <c r="T348" s="33"/>
    </row>
    <row r="349" spans="16:20" x14ac:dyDescent="0.35">
      <c r="P349"/>
      <c r="Q349"/>
      <c r="R349"/>
      <c r="S349"/>
      <c r="T349" s="33"/>
    </row>
    <row r="350" spans="16:20" x14ac:dyDescent="0.35">
      <c r="P350"/>
      <c r="Q350"/>
      <c r="R350"/>
      <c r="S350"/>
      <c r="T350" s="33"/>
    </row>
    <row r="351" spans="16:20" x14ac:dyDescent="0.35">
      <c r="P351"/>
      <c r="Q351"/>
      <c r="R351"/>
      <c r="S351"/>
      <c r="T351" s="33"/>
    </row>
    <row r="352" spans="16:20" x14ac:dyDescent="0.35">
      <c r="P352"/>
      <c r="Q352"/>
      <c r="R352"/>
      <c r="S352"/>
      <c r="T352" s="33"/>
    </row>
    <row r="353" spans="16:20" x14ac:dyDescent="0.35">
      <c r="P353"/>
      <c r="Q353"/>
      <c r="R353"/>
      <c r="S353"/>
      <c r="T353" s="33"/>
    </row>
    <row r="354" spans="16:20" x14ac:dyDescent="0.35">
      <c r="P354"/>
      <c r="Q354"/>
      <c r="R354"/>
      <c r="S354"/>
      <c r="T354" s="33"/>
    </row>
    <row r="355" spans="16:20" x14ac:dyDescent="0.35">
      <c r="P355"/>
      <c r="Q355"/>
      <c r="R355"/>
      <c r="S355"/>
      <c r="T355" s="33"/>
    </row>
    <row r="356" spans="16:20" x14ac:dyDescent="0.35">
      <c r="P356"/>
      <c r="Q356"/>
      <c r="R356"/>
      <c r="S356"/>
      <c r="T356" s="33"/>
    </row>
    <row r="357" spans="16:20" x14ac:dyDescent="0.35">
      <c r="P357"/>
      <c r="Q357"/>
      <c r="R357"/>
      <c r="S357"/>
      <c r="T357" s="33"/>
    </row>
    <row r="358" spans="16:20" x14ac:dyDescent="0.35">
      <c r="P358"/>
      <c r="Q358"/>
      <c r="R358"/>
      <c r="S358"/>
      <c r="T358" s="33"/>
    </row>
    <row r="359" spans="16:20" x14ac:dyDescent="0.35">
      <c r="P359"/>
      <c r="Q359"/>
      <c r="R359"/>
      <c r="S359"/>
      <c r="T359" s="33"/>
    </row>
    <row r="360" spans="16:20" x14ac:dyDescent="0.35">
      <c r="P360"/>
      <c r="Q360"/>
      <c r="R360"/>
      <c r="S360"/>
      <c r="T360" s="33"/>
    </row>
    <row r="361" spans="16:20" x14ac:dyDescent="0.35">
      <c r="P361"/>
      <c r="Q361"/>
      <c r="R361"/>
      <c r="S361"/>
      <c r="T361" s="33"/>
    </row>
    <row r="362" spans="16:20" x14ac:dyDescent="0.35">
      <c r="P362"/>
      <c r="Q362"/>
      <c r="R362"/>
      <c r="S362"/>
      <c r="T362" s="33"/>
    </row>
    <row r="363" spans="16:20" x14ac:dyDescent="0.35">
      <c r="P363"/>
      <c r="Q363"/>
      <c r="R363"/>
      <c r="S363"/>
      <c r="T363" s="33"/>
    </row>
    <row r="364" spans="16:20" x14ac:dyDescent="0.35">
      <c r="P364"/>
      <c r="Q364"/>
      <c r="R364"/>
      <c r="S364"/>
      <c r="T364" s="33"/>
    </row>
    <row r="365" spans="16:20" x14ac:dyDescent="0.35">
      <c r="P365"/>
      <c r="Q365"/>
      <c r="R365"/>
      <c r="S365"/>
      <c r="T365" s="33"/>
    </row>
    <row r="366" spans="16:20" x14ac:dyDescent="0.35">
      <c r="P366"/>
      <c r="Q366"/>
      <c r="R366"/>
      <c r="S366"/>
      <c r="T366" s="33"/>
    </row>
    <row r="367" spans="16:20" x14ac:dyDescent="0.35">
      <c r="P367"/>
      <c r="Q367"/>
      <c r="R367"/>
      <c r="S367"/>
      <c r="T367" s="33"/>
    </row>
    <row r="368" spans="16:20" x14ac:dyDescent="0.35">
      <c r="P368"/>
      <c r="Q368"/>
      <c r="R368"/>
      <c r="S368"/>
      <c r="T368" s="33"/>
    </row>
    <row r="369" spans="16:20" x14ac:dyDescent="0.35">
      <c r="P369"/>
      <c r="Q369"/>
      <c r="R369"/>
      <c r="S369"/>
      <c r="T369" s="33"/>
    </row>
    <row r="370" spans="16:20" x14ac:dyDescent="0.35">
      <c r="P370"/>
      <c r="Q370"/>
      <c r="R370"/>
      <c r="S370"/>
      <c r="T370" s="33"/>
    </row>
    <row r="371" spans="16:20" x14ac:dyDescent="0.35">
      <c r="P371"/>
      <c r="Q371"/>
      <c r="R371"/>
      <c r="S371"/>
      <c r="T371" s="33"/>
    </row>
    <row r="372" spans="16:20" x14ac:dyDescent="0.35">
      <c r="P372"/>
      <c r="Q372"/>
      <c r="R372"/>
      <c r="S372"/>
      <c r="T372" s="33"/>
    </row>
    <row r="373" spans="16:20" x14ac:dyDescent="0.35">
      <c r="P373"/>
      <c r="Q373"/>
      <c r="R373"/>
      <c r="S373"/>
      <c r="T373" s="33"/>
    </row>
    <row r="374" spans="16:20" x14ac:dyDescent="0.35">
      <c r="P374"/>
      <c r="Q374"/>
      <c r="R374"/>
      <c r="S374"/>
      <c r="T374" s="33"/>
    </row>
    <row r="375" spans="16:20" x14ac:dyDescent="0.35">
      <c r="P375"/>
      <c r="Q375"/>
      <c r="R375"/>
      <c r="S375"/>
      <c r="T375" s="33"/>
    </row>
    <row r="376" spans="16:20" x14ac:dyDescent="0.35">
      <c r="P376"/>
      <c r="Q376"/>
      <c r="R376"/>
      <c r="S376"/>
      <c r="T376" s="33"/>
    </row>
    <row r="377" spans="16:20" x14ac:dyDescent="0.35">
      <c r="P377"/>
      <c r="Q377"/>
      <c r="R377"/>
      <c r="S377"/>
      <c r="T377" s="33"/>
    </row>
    <row r="378" spans="16:20" x14ac:dyDescent="0.35">
      <c r="P378"/>
      <c r="Q378"/>
      <c r="R378"/>
      <c r="S378"/>
      <c r="T378" s="33"/>
    </row>
    <row r="379" spans="16:20" x14ac:dyDescent="0.35">
      <c r="P379"/>
      <c r="Q379"/>
      <c r="R379"/>
      <c r="S379"/>
      <c r="T379" s="33"/>
    </row>
    <row r="380" spans="16:20" x14ac:dyDescent="0.35">
      <c r="P380"/>
      <c r="Q380"/>
      <c r="R380"/>
      <c r="S380"/>
      <c r="T380" s="33"/>
    </row>
    <row r="381" spans="16:20" x14ac:dyDescent="0.35">
      <c r="P381"/>
      <c r="Q381"/>
      <c r="R381"/>
      <c r="S381"/>
      <c r="T381" s="33"/>
    </row>
    <row r="382" spans="16:20" x14ac:dyDescent="0.35">
      <c r="P382"/>
      <c r="Q382"/>
      <c r="R382"/>
      <c r="S382"/>
      <c r="T382" s="33"/>
    </row>
    <row r="383" spans="16:20" x14ac:dyDescent="0.35">
      <c r="P383"/>
      <c r="Q383"/>
      <c r="R383"/>
      <c r="S383"/>
      <c r="T383" s="33"/>
    </row>
    <row r="384" spans="16:20" x14ac:dyDescent="0.35">
      <c r="P384"/>
      <c r="Q384"/>
      <c r="R384"/>
      <c r="S384"/>
      <c r="T384" s="33"/>
    </row>
    <row r="385" spans="16:20" x14ac:dyDescent="0.35">
      <c r="P385"/>
      <c r="Q385"/>
      <c r="R385"/>
      <c r="S385"/>
      <c r="T385" s="33"/>
    </row>
    <row r="386" spans="16:20" x14ac:dyDescent="0.35">
      <c r="P386"/>
      <c r="Q386"/>
      <c r="R386"/>
      <c r="S386"/>
      <c r="T386" s="33"/>
    </row>
    <row r="387" spans="16:20" x14ac:dyDescent="0.35">
      <c r="P387"/>
      <c r="Q387"/>
      <c r="R387"/>
      <c r="S387"/>
      <c r="T387" s="33"/>
    </row>
    <row r="388" spans="16:20" x14ac:dyDescent="0.35">
      <c r="P388"/>
      <c r="Q388"/>
      <c r="R388"/>
      <c r="S388"/>
      <c r="T388" s="33"/>
    </row>
    <row r="389" spans="16:20" x14ac:dyDescent="0.35">
      <c r="P389"/>
      <c r="Q389"/>
      <c r="R389"/>
      <c r="S389"/>
      <c r="T389" s="33"/>
    </row>
    <row r="390" spans="16:20" x14ac:dyDescent="0.35">
      <c r="P390"/>
      <c r="Q390"/>
      <c r="R390"/>
      <c r="S390"/>
      <c r="T390" s="33"/>
    </row>
    <row r="391" spans="16:20" x14ac:dyDescent="0.35">
      <c r="P391"/>
      <c r="Q391"/>
      <c r="R391"/>
      <c r="S391"/>
      <c r="T391" s="33"/>
    </row>
    <row r="392" spans="16:20" x14ac:dyDescent="0.35">
      <c r="P392"/>
      <c r="Q392"/>
      <c r="R392"/>
      <c r="S392"/>
      <c r="T392" s="33"/>
    </row>
    <row r="393" spans="16:20" x14ac:dyDescent="0.35">
      <c r="P393"/>
      <c r="Q393"/>
      <c r="R393"/>
      <c r="S393"/>
      <c r="T393" s="33"/>
    </row>
    <row r="394" spans="16:20" x14ac:dyDescent="0.35">
      <c r="P394"/>
      <c r="Q394"/>
      <c r="R394"/>
      <c r="S394"/>
      <c r="T394" s="33"/>
    </row>
    <row r="395" spans="16:20" x14ac:dyDescent="0.35">
      <c r="P395"/>
      <c r="Q395"/>
      <c r="R395"/>
      <c r="S395"/>
      <c r="T395" s="33"/>
    </row>
    <row r="396" spans="16:20" x14ac:dyDescent="0.35">
      <c r="P396"/>
      <c r="Q396"/>
      <c r="R396"/>
      <c r="S396"/>
      <c r="T396" s="33"/>
    </row>
    <row r="397" spans="16:20" x14ac:dyDescent="0.35">
      <c r="P397"/>
      <c r="Q397"/>
      <c r="R397"/>
      <c r="S397"/>
      <c r="T397" s="33"/>
    </row>
    <row r="398" spans="16:20" x14ac:dyDescent="0.35">
      <c r="P398"/>
      <c r="Q398"/>
      <c r="R398"/>
      <c r="S398"/>
      <c r="T398" s="33"/>
    </row>
    <row r="399" spans="16:20" x14ac:dyDescent="0.35">
      <c r="P399"/>
      <c r="Q399"/>
      <c r="R399"/>
      <c r="S399"/>
      <c r="T399" s="33"/>
    </row>
    <row r="400" spans="16:20" x14ac:dyDescent="0.35">
      <c r="P400"/>
      <c r="Q400"/>
      <c r="R400"/>
      <c r="S400"/>
      <c r="T400" s="33"/>
    </row>
    <row r="401" spans="16:20" x14ac:dyDescent="0.35">
      <c r="P401"/>
      <c r="Q401"/>
      <c r="R401"/>
      <c r="S401"/>
      <c r="T401" s="33"/>
    </row>
    <row r="402" spans="16:20" x14ac:dyDescent="0.35">
      <c r="P402"/>
      <c r="Q402"/>
      <c r="R402"/>
      <c r="S402"/>
      <c r="T402" s="33"/>
    </row>
    <row r="403" spans="16:20" x14ac:dyDescent="0.35">
      <c r="P403"/>
      <c r="Q403"/>
      <c r="R403"/>
      <c r="S403"/>
      <c r="T403" s="33"/>
    </row>
    <row r="404" spans="16:20" x14ac:dyDescent="0.35">
      <c r="P404"/>
      <c r="Q404"/>
      <c r="R404"/>
      <c r="S404"/>
      <c r="T404" s="33"/>
    </row>
    <row r="405" spans="16:20" x14ac:dyDescent="0.35">
      <c r="P405"/>
      <c r="Q405"/>
      <c r="R405"/>
      <c r="S405"/>
      <c r="T405" s="33"/>
    </row>
    <row r="406" spans="16:20" x14ac:dyDescent="0.35">
      <c r="P406"/>
      <c r="Q406"/>
      <c r="R406"/>
      <c r="S406"/>
      <c r="T406" s="33"/>
    </row>
    <row r="407" spans="16:20" x14ac:dyDescent="0.35">
      <c r="P407"/>
      <c r="Q407"/>
      <c r="R407"/>
      <c r="S407"/>
      <c r="T407" s="33"/>
    </row>
    <row r="408" spans="16:20" x14ac:dyDescent="0.35">
      <c r="P408"/>
      <c r="Q408"/>
      <c r="R408"/>
      <c r="S408"/>
      <c r="T408" s="33"/>
    </row>
    <row r="409" spans="16:20" x14ac:dyDescent="0.35">
      <c r="P409"/>
      <c r="Q409"/>
      <c r="R409"/>
      <c r="S409"/>
      <c r="T409" s="33"/>
    </row>
    <row r="410" spans="16:20" x14ac:dyDescent="0.35">
      <c r="P410"/>
      <c r="Q410"/>
      <c r="R410"/>
      <c r="S410"/>
      <c r="T410" s="33"/>
    </row>
    <row r="411" spans="16:20" x14ac:dyDescent="0.35">
      <c r="P411"/>
      <c r="Q411"/>
      <c r="R411"/>
      <c r="S411"/>
      <c r="T411" s="33"/>
    </row>
    <row r="412" spans="16:20" x14ac:dyDescent="0.35">
      <c r="P412"/>
      <c r="Q412"/>
      <c r="R412"/>
      <c r="S412"/>
      <c r="T412" s="33"/>
    </row>
    <row r="413" spans="16:20" x14ac:dyDescent="0.35">
      <c r="P413"/>
      <c r="Q413"/>
      <c r="R413"/>
      <c r="S413"/>
      <c r="T413" s="33"/>
    </row>
    <row r="414" spans="16:20" x14ac:dyDescent="0.35">
      <c r="P414"/>
      <c r="Q414"/>
      <c r="R414"/>
      <c r="S414"/>
      <c r="T414" s="33"/>
    </row>
    <row r="415" spans="16:20" x14ac:dyDescent="0.35">
      <c r="P415"/>
      <c r="Q415"/>
      <c r="R415"/>
      <c r="S415"/>
      <c r="T415" s="33"/>
    </row>
    <row r="416" spans="16:20" x14ac:dyDescent="0.35">
      <c r="P416"/>
      <c r="Q416"/>
      <c r="R416"/>
      <c r="S416"/>
      <c r="T416" s="33"/>
    </row>
    <row r="417" spans="16:20" x14ac:dyDescent="0.35">
      <c r="P417"/>
      <c r="Q417"/>
      <c r="R417"/>
      <c r="S417"/>
      <c r="T417" s="33"/>
    </row>
    <row r="418" spans="16:20" x14ac:dyDescent="0.35">
      <c r="P418"/>
      <c r="Q418"/>
      <c r="R418"/>
      <c r="S418"/>
      <c r="T418" s="33"/>
    </row>
    <row r="419" spans="16:20" x14ac:dyDescent="0.35">
      <c r="P419"/>
      <c r="Q419"/>
      <c r="R419"/>
      <c r="S419"/>
      <c r="T419" s="33"/>
    </row>
    <row r="420" spans="16:20" x14ac:dyDescent="0.35">
      <c r="P420"/>
      <c r="Q420"/>
      <c r="R420"/>
      <c r="S420"/>
      <c r="T420" s="33"/>
    </row>
    <row r="421" spans="16:20" x14ac:dyDescent="0.35">
      <c r="P421"/>
      <c r="Q421"/>
      <c r="R421"/>
      <c r="S421"/>
      <c r="T421" s="33"/>
    </row>
    <row r="422" spans="16:20" x14ac:dyDescent="0.35">
      <c r="P422"/>
      <c r="Q422"/>
      <c r="R422"/>
      <c r="S422"/>
      <c r="T422" s="33"/>
    </row>
    <row r="423" spans="16:20" x14ac:dyDescent="0.35">
      <c r="P423"/>
      <c r="Q423"/>
      <c r="R423"/>
      <c r="S423"/>
      <c r="T423" s="33"/>
    </row>
    <row r="424" spans="16:20" x14ac:dyDescent="0.35">
      <c r="P424"/>
      <c r="Q424"/>
      <c r="R424"/>
      <c r="S424"/>
      <c r="T424" s="33"/>
    </row>
    <row r="425" spans="16:20" x14ac:dyDescent="0.35">
      <c r="P425"/>
      <c r="Q425"/>
      <c r="R425"/>
      <c r="S425"/>
      <c r="T425" s="33"/>
    </row>
    <row r="426" spans="16:20" x14ac:dyDescent="0.35">
      <c r="P426"/>
      <c r="Q426"/>
      <c r="R426"/>
      <c r="S426"/>
      <c r="T426" s="33"/>
    </row>
    <row r="427" spans="16:20" x14ac:dyDescent="0.35">
      <c r="P427"/>
      <c r="Q427"/>
      <c r="R427"/>
      <c r="S427"/>
      <c r="T427" s="33"/>
    </row>
    <row r="428" spans="16:20" x14ac:dyDescent="0.35">
      <c r="P428"/>
      <c r="Q428"/>
      <c r="R428"/>
      <c r="S428"/>
      <c r="T428" s="33"/>
    </row>
    <row r="429" spans="16:20" x14ac:dyDescent="0.35">
      <c r="P429"/>
      <c r="Q429"/>
      <c r="R429"/>
      <c r="S429"/>
      <c r="T429" s="33"/>
    </row>
    <row r="430" spans="16:20" x14ac:dyDescent="0.35">
      <c r="P430"/>
      <c r="Q430"/>
      <c r="R430"/>
      <c r="S430"/>
      <c r="T430" s="33"/>
    </row>
    <row r="431" spans="16:20" x14ac:dyDescent="0.35">
      <c r="P431"/>
      <c r="Q431"/>
      <c r="R431"/>
      <c r="S431"/>
      <c r="T431" s="33"/>
    </row>
    <row r="432" spans="16:20" x14ac:dyDescent="0.35">
      <c r="P432"/>
      <c r="Q432"/>
      <c r="R432"/>
      <c r="S432"/>
      <c r="T432" s="33"/>
    </row>
    <row r="433" spans="16:20" x14ac:dyDescent="0.35">
      <c r="P433"/>
      <c r="Q433"/>
      <c r="R433"/>
      <c r="S433"/>
      <c r="T433" s="33"/>
    </row>
    <row r="434" spans="16:20" x14ac:dyDescent="0.35">
      <c r="P434"/>
      <c r="Q434"/>
      <c r="R434"/>
      <c r="S434"/>
      <c r="T434" s="33"/>
    </row>
    <row r="435" spans="16:20" x14ac:dyDescent="0.35">
      <c r="P435"/>
      <c r="Q435"/>
      <c r="R435"/>
      <c r="S435"/>
      <c r="T435" s="33"/>
    </row>
    <row r="436" spans="16:20" x14ac:dyDescent="0.35">
      <c r="P436"/>
      <c r="Q436"/>
      <c r="R436"/>
      <c r="S436"/>
      <c r="T436" s="33"/>
    </row>
    <row r="437" spans="16:20" x14ac:dyDescent="0.35">
      <c r="P437"/>
      <c r="Q437"/>
      <c r="R437"/>
      <c r="S437"/>
      <c r="T437" s="33"/>
    </row>
    <row r="438" spans="16:20" x14ac:dyDescent="0.35">
      <c r="P438"/>
      <c r="Q438"/>
      <c r="R438"/>
      <c r="S438"/>
      <c r="T438" s="33"/>
    </row>
    <row r="439" spans="16:20" x14ac:dyDescent="0.35">
      <c r="P439"/>
      <c r="Q439"/>
      <c r="R439"/>
      <c r="S439"/>
      <c r="T439" s="33"/>
    </row>
    <row r="440" spans="16:20" x14ac:dyDescent="0.35">
      <c r="P440"/>
      <c r="Q440"/>
      <c r="R440"/>
      <c r="S440"/>
      <c r="T440" s="33"/>
    </row>
    <row r="441" spans="16:20" x14ac:dyDescent="0.35">
      <c r="P441"/>
      <c r="Q441"/>
      <c r="R441"/>
      <c r="S441"/>
      <c r="T441" s="33"/>
    </row>
    <row r="442" spans="16:20" x14ac:dyDescent="0.35">
      <c r="P442"/>
      <c r="Q442"/>
      <c r="R442"/>
      <c r="S442"/>
      <c r="T442" s="33"/>
    </row>
    <row r="443" spans="16:20" x14ac:dyDescent="0.35">
      <c r="P443"/>
      <c r="Q443"/>
      <c r="R443"/>
      <c r="S443"/>
      <c r="T443" s="33"/>
    </row>
    <row r="444" spans="16:20" x14ac:dyDescent="0.35">
      <c r="P444"/>
      <c r="Q444"/>
      <c r="R444"/>
      <c r="S444"/>
      <c r="T444" s="33"/>
    </row>
    <row r="445" spans="16:20" x14ac:dyDescent="0.35">
      <c r="P445"/>
      <c r="Q445"/>
      <c r="R445"/>
      <c r="S445"/>
      <c r="T445" s="33"/>
    </row>
    <row r="446" spans="16:20" x14ac:dyDescent="0.35">
      <c r="P446"/>
      <c r="Q446"/>
      <c r="R446"/>
      <c r="S446"/>
      <c r="T446" s="33"/>
    </row>
    <row r="447" spans="16:20" x14ac:dyDescent="0.35">
      <c r="P447"/>
      <c r="Q447"/>
      <c r="R447"/>
      <c r="S447"/>
      <c r="T447" s="33"/>
    </row>
    <row r="448" spans="16:20" x14ac:dyDescent="0.35">
      <c r="P448"/>
      <c r="Q448"/>
      <c r="R448"/>
      <c r="S448"/>
      <c r="T448" s="33"/>
    </row>
    <row r="449" spans="16:20" x14ac:dyDescent="0.35">
      <c r="P449"/>
      <c r="Q449"/>
      <c r="R449"/>
      <c r="S449"/>
      <c r="T449" s="33"/>
    </row>
    <row r="450" spans="16:20" x14ac:dyDescent="0.35">
      <c r="P450"/>
      <c r="Q450"/>
      <c r="R450"/>
      <c r="S450"/>
      <c r="T450" s="33"/>
    </row>
    <row r="451" spans="16:20" x14ac:dyDescent="0.35">
      <c r="P451"/>
      <c r="Q451"/>
      <c r="R451"/>
      <c r="S451"/>
      <c r="T451" s="33"/>
    </row>
    <row r="452" spans="16:20" x14ac:dyDescent="0.35">
      <c r="P452"/>
      <c r="Q452"/>
      <c r="R452"/>
      <c r="S452"/>
      <c r="T452" s="33"/>
    </row>
    <row r="453" spans="16:20" x14ac:dyDescent="0.35">
      <c r="P453"/>
      <c r="Q453"/>
      <c r="R453"/>
      <c r="S453"/>
      <c r="T453" s="33"/>
    </row>
    <row r="454" spans="16:20" x14ac:dyDescent="0.35">
      <c r="P454"/>
      <c r="Q454"/>
      <c r="R454"/>
      <c r="S454"/>
      <c r="T454" s="33"/>
    </row>
    <row r="455" spans="16:20" x14ac:dyDescent="0.35">
      <c r="P455"/>
      <c r="Q455"/>
      <c r="R455"/>
      <c r="S455"/>
      <c r="T455" s="33"/>
    </row>
    <row r="456" spans="16:20" x14ac:dyDescent="0.35">
      <c r="P456"/>
      <c r="Q456"/>
      <c r="R456"/>
      <c r="S456"/>
      <c r="T456" s="33"/>
    </row>
    <row r="457" spans="16:20" x14ac:dyDescent="0.35">
      <c r="P457"/>
      <c r="Q457"/>
      <c r="R457"/>
      <c r="S457"/>
      <c r="T457" s="33"/>
    </row>
    <row r="458" spans="16:20" x14ac:dyDescent="0.35">
      <c r="P458"/>
      <c r="Q458"/>
      <c r="R458"/>
      <c r="S458"/>
      <c r="T458" s="33"/>
    </row>
    <row r="459" spans="16:20" x14ac:dyDescent="0.35">
      <c r="P459"/>
      <c r="Q459"/>
      <c r="R459"/>
      <c r="S459"/>
      <c r="T459" s="33"/>
    </row>
    <row r="460" spans="16:20" x14ac:dyDescent="0.35">
      <c r="P460"/>
      <c r="Q460"/>
      <c r="R460"/>
      <c r="S460"/>
      <c r="T460" s="33"/>
    </row>
    <row r="461" spans="16:20" x14ac:dyDescent="0.35">
      <c r="P461"/>
      <c r="Q461"/>
      <c r="R461"/>
      <c r="S461"/>
      <c r="T461" s="33"/>
    </row>
    <row r="462" spans="16:20" x14ac:dyDescent="0.35">
      <c r="P462"/>
      <c r="Q462"/>
      <c r="R462"/>
      <c r="S462"/>
      <c r="T462" s="33"/>
    </row>
    <row r="463" spans="16:20" x14ac:dyDescent="0.35">
      <c r="P463"/>
      <c r="Q463"/>
      <c r="R463"/>
      <c r="S463"/>
      <c r="T463" s="33"/>
    </row>
    <row r="464" spans="16:20" x14ac:dyDescent="0.35">
      <c r="P464"/>
      <c r="Q464"/>
      <c r="R464"/>
      <c r="S464"/>
      <c r="T464" s="33"/>
    </row>
    <row r="465" spans="16:20" x14ac:dyDescent="0.35">
      <c r="P465"/>
      <c r="Q465"/>
      <c r="R465"/>
      <c r="S465"/>
      <c r="T465" s="33"/>
    </row>
    <row r="466" spans="16:20" x14ac:dyDescent="0.35">
      <c r="P466"/>
      <c r="Q466"/>
      <c r="R466"/>
      <c r="S466"/>
      <c r="T466" s="33"/>
    </row>
    <row r="467" spans="16:20" x14ac:dyDescent="0.35">
      <c r="P467"/>
      <c r="Q467"/>
      <c r="R467"/>
      <c r="S467"/>
      <c r="T467" s="33"/>
    </row>
    <row r="468" spans="16:20" x14ac:dyDescent="0.35">
      <c r="P468"/>
      <c r="Q468"/>
      <c r="R468"/>
      <c r="S468"/>
      <c r="T468" s="33"/>
    </row>
    <row r="469" spans="16:20" x14ac:dyDescent="0.35">
      <c r="P469"/>
      <c r="Q469"/>
      <c r="R469"/>
      <c r="S469"/>
      <c r="T469" s="33"/>
    </row>
    <row r="470" spans="16:20" x14ac:dyDescent="0.35">
      <c r="P470"/>
      <c r="Q470"/>
      <c r="R470"/>
      <c r="S470"/>
      <c r="T470" s="33"/>
    </row>
    <row r="471" spans="16:20" x14ac:dyDescent="0.35">
      <c r="P471"/>
      <c r="Q471"/>
      <c r="R471"/>
      <c r="S471"/>
      <c r="T471" s="33"/>
    </row>
    <row r="472" spans="16:20" x14ac:dyDescent="0.35">
      <c r="P472"/>
      <c r="Q472"/>
      <c r="R472"/>
      <c r="S472"/>
      <c r="T472" s="33"/>
    </row>
    <row r="473" spans="16:20" x14ac:dyDescent="0.35">
      <c r="P473"/>
      <c r="Q473"/>
      <c r="R473"/>
      <c r="S473"/>
      <c r="T473" s="33"/>
    </row>
    <row r="474" spans="16:20" x14ac:dyDescent="0.35">
      <c r="P474"/>
      <c r="Q474"/>
      <c r="R474"/>
      <c r="S474"/>
      <c r="T474" s="33"/>
    </row>
    <row r="475" spans="16:20" x14ac:dyDescent="0.35">
      <c r="P475"/>
      <c r="Q475"/>
      <c r="R475"/>
      <c r="S475"/>
      <c r="T475" s="33"/>
    </row>
    <row r="476" spans="16:20" x14ac:dyDescent="0.35">
      <c r="P476"/>
      <c r="Q476"/>
      <c r="R476"/>
      <c r="S476"/>
      <c r="T476" s="33"/>
    </row>
    <row r="477" spans="16:20" x14ac:dyDescent="0.35">
      <c r="P477"/>
      <c r="Q477"/>
      <c r="R477"/>
      <c r="S477"/>
      <c r="T477" s="33"/>
    </row>
    <row r="478" spans="16:20" x14ac:dyDescent="0.35">
      <c r="P478"/>
      <c r="Q478"/>
      <c r="R478"/>
      <c r="S478"/>
      <c r="T478" s="33"/>
    </row>
    <row r="479" spans="16:20" x14ac:dyDescent="0.35">
      <c r="P479"/>
      <c r="Q479"/>
      <c r="R479"/>
      <c r="S479"/>
      <c r="T479" s="33"/>
    </row>
    <row r="480" spans="16:20" x14ac:dyDescent="0.35">
      <c r="P480"/>
      <c r="Q480"/>
      <c r="R480"/>
      <c r="S480"/>
      <c r="T480" s="33"/>
    </row>
    <row r="481" spans="16:20" x14ac:dyDescent="0.35">
      <c r="P481"/>
      <c r="Q481"/>
      <c r="R481"/>
      <c r="S481"/>
      <c r="T481" s="33"/>
    </row>
    <row r="482" spans="16:20" x14ac:dyDescent="0.35">
      <c r="P482"/>
      <c r="Q482"/>
      <c r="R482"/>
      <c r="S482"/>
      <c r="T482" s="33"/>
    </row>
    <row r="483" spans="16:20" x14ac:dyDescent="0.35">
      <c r="P483"/>
      <c r="Q483"/>
      <c r="R483"/>
      <c r="S483"/>
      <c r="T483" s="33"/>
    </row>
    <row r="484" spans="16:20" x14ac:dyDescent="0.35">
      <c r="P484"/>
      <c r="Q484"/>
      <c r="R484"/>
      <c r="S484"/>
      <c r="T484" s="33"/>
    </row>
    <row r="485" spans="16:20" x14ac:dyDescent="0.35">
      <c r="P485"/>
      <c r="Q485"/>
      <c r="R485"/>
      <c r="S485"/>
      <c r="T485" s="33"/>
    </row>
    <row r="486" spans="16:20" x14ac:dyDescent="0.35">
      <c r="P486"/>
      <c r="Q486"/>
      <c r="R486"/>
      <c r="S486"/>
      <c r="T486" s="33"/>
    </row>
    <row r="487" spans="16:20" x14ac:dyDescent="0.35">
      <c r="P487"/>
      <c r="Q487"/>
      <c r="R487"/>
      <c r="S487"/>
      <c r="T487" s="33"/>
    </row>
    <row r="488" spans="16:20" x14ac:dyDescent="0.35">
      <c r="P488"/>
      <c r="Q488"/>
      <c r="R488"/>
      <c r="S488"/>
      <c r="T488" s="33"/>
    </row>
    <row r="489" spans="16:20" x14ac:dyDescent="0.35">
      <c r="P489"/>
      <c r="Q489"/>
      <c r="R489"/>
      <c r="S489"/>
      <c r="T489" s="33"/>
    </row>
    <row r="490" spans="16:20" x14ac:dyDescent="0.35">
      <c r="P490"/>
      <c r="Q490"/>
      <c r="R490"/>
      <c r="S490"/>
      <c r="T490" s="33"/>
    </row>
    <row r="491" spans="16:20" x14ac:dyDescent="0.35">
      <c r="P491"/>
      <c r="Q491"/>
      <c r="R491"/>
      <c r="S491"/>
      <c r="T491" s="33"/>
    </row>
    <row r="492" spans="16:20" x14ac:dyDescent="0.35">
      <c r="P492"/>
      <c r="Q492"/>
      <c r="R492"/>
      <c r="S492"/>
      <c r="T492" s="33"/>
    </row>
    <row r="493" spans="16:20" x14ac:dyDescent="0.35">
      <c r="P493"/>
      <c r="Q493"/>
      <c r="R493"/>
      <c r="S493"/>
      <c r="T493" s="33"/>
    </row>
    <row r="494" spans="16:20" x14ac:dyDescent="0.35">
      <c r="P494"/>
      <c r="Q494"/>
      <c r="R494"/>
      <c r="S494"/>
      <c r="T494" s="33"/>
    </row>
    <row r="495" spans="16:20" x14ac:dyDescent="0.35">
      <c r="P495"/>
      <c r="Q495"/>
      <c r="R495"/>
      <c r="S495"/>
      <c r="T495" s="33"/>
    </row>
    <row r="496" spans="16:20" x14ac:dyDescent="0.35">
      <c r="P496"/>
      <c r="Q496"/>
      <c r="R496"/>
      <c r="S496"/>
      <c r="T496" s="33"/>
    </row>
    <row r="497" spans="16:20" x14ac:dyDescent="0.35">
      <c r="P497"/>
      <c r="Q497"/>
      <c r="R497"/>
      <c r="S497"/>
      <c r="T497" s="33"/>
    </row>
    <row r="498" spans="16:20" x14ac:dyDescent="0.35">
      <c r="P498"/>
      <c r="Q498"/>
      <c r="R498"/>
      <c r="S498"/>
      <c r="T498" s="33"/>
    </row>
    <row r="499" spans="16:20" x14ac:dyDescent="0.35">
      <c r="P499"/>
      <c r="Q499"/>
      <c r="R499"/>
      <c r="S499"/>
      <c r="T499" s="33"/>
    </row>
    <row r="500" spans="16:20" x14ac:dyDescent="0.35">
      <c r="P500"/>
      <c r="Q500"/>
      <c r="R500"/>
      <c r="S500"/>
      <c r="T500" s="33"/>
    </row>
    <row r="501" spans="16:20" x14ac:dyDescent="0.35">
      <c r="P501"/>
      <c r="Q501"/>
      <c r="R501"/>
      <c r="S501"/>
      <c r="T501" s="33"/>
    </row>
    <row r="502" spans="16:20" x14ac:dyDescent="0.35">
      <c r="P502"/>
      <c r="Q502"/>
      <c r="R502"/>
      <c r="S502"/>
      <c r="T502" s="33"/>
    </row>
    <row r="503" spans="16:20" x14ac:dyDescent="0.35">
      <c r="P503"/>
      <c r="Q503"/>
      <c r="R503"/>
      <c r="S503"/>
      <c r="T503" s="33"/>
    </row>
    <row r="504" spans="16:20" x14ac:dyDescent="0.35">
      <c r="P504"/>
      <c r="Q504"/>
      <c r="R504"/>
      <c r="S504"/>
      <c r="T504" s="33"/>
    </row>
    <row r="505" spans="16:20" x14ac:dyDescent="0.35">
      <c r="P505"/>
      <c r="Q505"/>
      <c r="R505"/>
      <c r="S505"/>
      <c r="T505" s="33"/>
    </row>
    <row r="506" spans="16:20" x14ac:dyDescent="0.35">
      <c r="P506"/>
      <c r="Q506"/>
      <c r="R506"/>
      <c r="S506"/>
      <c r="T506" s="33"/>
    </row>
    <row r="507" spans="16:20" x14ac:dyDescent="0.35">
      <c r="P507"/>
      <c r="Q507"/>
      <c r="R507"/>
      <c r="S507"/>
      <c r="T507" s="33"/>
    </row>
    <row r="508" spans="16:20" x14ac:dyDescent="0.35">
      <c r="P508"/>
      <c r="Q508"/>
      <c r="R508"/>
      <c r="S508"/>
      <c r="T508" s="33"/>
    </row>
    <row r="509" spans="16:20" x14ac:dyDescent="0.35">
      <c r="P509"/>
      <c r="Q509"/>
      <c r="R509"/>
      <c r="S509"/>
      <c r="T509" s="33"/>
    </row>
    <row r="510" spans="16:20" x14ac:dyDescent="0.35">
      <c r="P510"/>
      <c r="Q510"/>
      <c r="R510"/>
      <c r="S510"/>
      <c r="T510" s="33"/>
    </row>
    <row r="511" spans="16:20" x14ac:dyDescent="0.35">
      <c r="P511"/>
      <c r="Q511"/>
      <c r="R511"/>
      <c r="S511"/>
      <c r="T511" s="33"/>
    </row>
    <row r="512" spans="16:20" x14ac:dyDescent="0.35">
      <c r="P512"/>
      <c r="Q512"/>
      <c r="R512"/>
      <c r="S512"/>
      <c r="T512" s="33"/>
    </row>
    <row r="513" spans="16:20" x14ac:dyDescent="0.35">
      <c r="P513"/>
      <c r="Q513"/>
      <c r="R513"/>
      <c r="S513"/>
      <c r="T513" s="33"/>
    </row>
    <row r="514" spans="16:20" x14ac:dyDescent="0.35">
      <c r="P514"/>
      <c r="Q514"/>
      <c r="R514"/>
      <c r="S514"/>
      <c r="T514" s="33"/>
    </row>
    <row r="515" spans="16:20" x14ac:dyDescent="0.35">
      <c r="P515"/>
      <c r="Q515"/>
      <c r="R515"/>
      <c r="S515"/>
      <c r="T515" s="33"/>
    </row>
    <row r="516" spans="16:20" x14ac:dyDescent="0.35">
      <c r="P516"/>
      <c r="Q516"/>
      <c r="R516"/>
      <c r="S516"/>
      <c r="T516" s="33"/>
    </row>
    <row r="517" spans="16:20" x14ac:dyDescent="0.35">
      <c r="P517"/>
      <c r="Q517"/>
      <c r="R517"/>
      <c r="S517"/>
      <c r="T517" s="33"/>
    </row>
    <row r="518" spans="16:20" x14ac:dyDescent="0.35">
      <c r="P518"/>
      <c r="Q518"/>
      <c r="R518"/>
      <c r="S518"/>
      <c r="T518" s="33"/>
    </row>
    <row r="519" spans="16:20" x14ac:dyDescent="0.35">
      <c r="P519"/>
      <c r="Q519"/>
      <c r="R519"/>
      <c r="S519"/>
      <c r="T519" s="33"/>
    </row>
    <row r="520" spans="16:20" x14ac:dyDescent="0.35">
      <c r="P520"/>
      <c r="Q520"/>
      <c r="R520"/>
      <c r="S520"/>
      <c r="T520" s="33"/>
    </row>
    <row r="521" spans="16:20" x14ac:dyDescent="0.35">
      <c r="P521"/>
      <c r="Q521"/>
      <c r="R521"/>
      <c r="S521"/>
      <c r="T521" s="33"/>
    </row>
    <row r="522" spans="16:20" x14ac:dyDescent="0.35">
      <c r="P522"/>
      <c r="Q522"/>
      <c r="R522"/>
      <c r="S522"/>
      <c r="T522" s="33"/>
    </row>
    <row r="523" spans="16:20" x14ac:dyDescent="0.35">
      <c r="P523"/>
      <c r="Q523"/>
      <c r="R523"/>
      <c r="S523"/>
      <c r="T523" s="33"/>
    </row>
    <row r="524" spans="16:20" x14ac:dyDescent="0.35">
      <c r="P524"/>
      <c r="Q524"/>
      <c r="R524"/>
      <c r="S524"/>
      <c r="T524" s="33"/>
    </row>
    <row r="525" spans="16:20" x14ac:dyDescent="0.35">
      <c r="P525"/>
      <c r="Q525"/>
      <c r="R525"/>
      <c r="S525"/>
      <c r="T525" s="33"/>
    </row>
    <row r="526" spans="16:20" x14ac:dyDescent="0.35">
      <c r="P526"/>
      <c r="Q526"/>
      <c r="R526"/>
      <c r="S526"/>
      <c r="T526" s="33"/>
    </row>
    <row r="527" spans="16:20" x14ac:dyDescent="0.35">
      <c r="P527"/>
      <c r="Q527"/>
      <c r="R527"/>
      <c r="S527"/>
      <c r="T527" s="33"/>
    </row>
    <row r="528" spans="16:20" x14ac:dyDescent="0.35">
      <c r="P528"/>
      <c r="Q528"/>
      <c r="R528"/>
      <c r="S528"/>
      <c r="T528" s="33"/>
    </row>
    <row r="529" spans="16:20" x14ac:dyDescent="0.35">
      <c r="P529"/>
      <c r="Q529"/>
      <c r="R529"/>
      <c r="S529"/>
      <c r="T529" s="33"/>
    </row>
    <row r="530" spans="16:20" x14ac:dyDescent="0.35">
      <c r="P530"/>
      <c r="Q530"/>
      <c r="R530"/>
      <c r="S530"/>
      <c r="T530" s="33"/>
    </row>
    <row r="531" spans="16:20" x14ac:dyDescent="0.35">
      <c r="P531"/>
      <c r="Q531"/>
      <c r="R531"/>
      <c r="S531"/>
      <c r="T531" s="33"/>
    </row>
    <row r="532" spans="16:20" x14ac:dyDescent="0.35">
      <c r="P532"/>
      <c r="Q532"/>
      <c r="R532"/>
      <c r="S532"/>
      <c r="T532" s="33"/>
    </row>
    <row r="533" spans="16:20" x14ac:dyDescent="0.35">
      <c r="P533"/>
      <c r="Q533"/>
      <c r="R533"/>
      <c r="S533"/>
      <c r="T533" s="33"/>
    </row>
    <row r="534" spans="16:20" x14ac:dyDescent="0.35">
      <c r="P534"/>
      <c r="Q534"/>
      <c r="R534"/>
      <c r="S534"/>
      <c r="T534" s="33"/>
    </row>
    <row r="535" spans="16:20" x14ac:dyDescent="0.35">
      <c r="P535"/>
      <c r="Q535"/>
      <c r="R535"/>
      <c r="S535"/>
      <c r="T535" s="33"/>
    </row>
    <row r="536" spans="16:20" x14ac:dyDescent="0.35">
      <c r="P536"/>
      <c r="Q536"/>
      <c r="R536"/>
      <c r="S536"/>
      <c r="T536" s="33"/>
    </row>
    <row r="537" spans="16:20" x14ac:dyDescent="0.35">
      <c r="P537"/>
      <c r="Q537"/>
      <c r="R537"/>
      <c r="S537"/>
      <c r="T537" s="33"/>
    </row>
    <row r="538" spans="16:20" x14ac:dyDescent="0.35">
      <c r="P538"/>
      <c r="Q538"/>
      <c r="R538"/>
      <c r="S538"/>
      <c r="T538" s="33"/>
    </row>
    <row r="539" spans="16:20" x14ac:dyDescent="0.35">
      <c r="P539"/>
      <c r="Q539"/>
      <c r="R539"/>
      <c r="S539"/>
      <c r="T539" s="33"/>
    </row>
    <row r="540" spans="16:20" x14ac:dyDescent="0.35">
      <c r="P540"/>
      <c r="Q540"/>
      <c r="R540"/>
      <c r="S540"/>
      <c r="T540" s="33"/>
    </row>
    <row r="541" spans="16:20" x14ac:dyDescent="0.35">
      <c r="P541"/>
      <c r="Q541"/>
      <c r="R541"/>
      <c r="S541"/>
      <c r="T541" s="33"/>
    </row>
    <row r="542" spans="16:20" x14ac:dyDescent="0.35">
      <c r="P542"/>
      <c r="Q542"/>
      <c r="R542"/>
      <c r="S542"/>
      <c r="T542" s="33"/>
    </row>
    <row r="543" spans="16:20" x14ac:dyDescent="0.35">
      <c r="P543"/>
      <c r="Q543"/>
      <c r="R543"/>
      <c r="S543"/>
      <c r="T543" s="33"/>
    </row>
    <row r="544" spans="16:20" x14ac:dyDescent="0.35">
      <c r="P544"/>
      <c r="Q544"/>
      <c r="R544"/>
      <c r="S544"/>
      <c r="T544" s="33"/>
    </row>
    <row r="545" spans="16:20" x14ac:dyDescent="0.35">
      <c r="P545"/>
      <c r="Q545"/>
      <c r="R545"/>
      <c r="S545"/>
      <c r="T545" s="33"/>
    </row>
    <row r="546" spans="16:20" x14ac:dyDescent="0.35">
      <c r="P546"/>
      <c r="Q546"/>
      <c r="R546"/>
      <c r="S546"/>
      <c r="T546" s="33"/>
    </row>
    <row r="547" spans="16:20" x14ac:dyDescent="0.35">
      <c r="P547"/>
      <c r="Q547"/>
      <c r="R547"/>
      <c r="S547"/>
      <c r="T547" s="33"/>
    </row>
    <row r="548" spans="16:20" x14ac:dyDescent="0.35">
      <c r="P548"/>
      <c r="Q548"/>
      <c r="R548"/>
      <c r="S548"/>
      <c r="T548" s="33"/>
    </row>
    <row r="549" spans="16:20" x14ac:dyDescent="0.35">
      <c r="P549"/>
      <c r="Q549"/>
      <c r="R549"/>
      <c r="S549"/>
      <c r="T549" s="33"/>
    </row>
    <row r="550" spans="16:20" x14ac:dyDescent="0.35">
      <c r="P550"/>
      <c r="Q550"/>
      <c r="R550"/>
      <c r="S550"/>
      <c r="T550" s="33"/>
    </row>
    <row r="551" spans="16:20" x14ac:dyDescent="0.35">
      <c r="P551"/>
      <c r="Q551"/>
      <c r="R551"/>
      <c r="S551"/>
      <c r="T551" s="33"/>
    </row>
    <row r="552" spans="16:20" x14ac:dyDescent="0.35">
      <c r="P552"/>
      <c r="Q552"/>
      <c r="R552"/>
      <c r="S552"/>
      <c r="T552" s="33"/>
    </row>
    <row r="553" spans="16:20" x14ac:dyDescent="0.35">
      <c r="P553"/>
      <c r="Q553"/>
      <c r="R553"/>
      <c r="S553"/>
      <c r="T553" s="33"/>
    </row>
    <row r="554" spans="16:20" x14ac:dyDescent="0.35">
      <c r="P554"/>
      <c r="Q554"/>
      <c r="R554"/>
      <c r="S554"/>
      <c r="T554" s="33"/>
    </row>
    <row r="555" spans="16:20" x14ac:dyDescent="0.35">
      <c r="P555"/>
      <c r="Q555"/>
      <c r="R555"/>
      <c r="S555"/>
      <c r="T555" s="33"/>
    </row>
    <row r="556" spans="16:20" x14ac:dyDescent="0.35">
      <c r="P556"/>
      <c r="Q556"/>
      <c r="R556"/>
      <c r="S556"/>
      <c r="T556" s="33"/>
    </row>
    <row r="557" spans="16:20" x14ac:dyDescent="0.35">
      <c r="P557"/>
      <c r="Q557"/>
      <c r="R557"/>
      <c r="S557"/>
      <c r="T557" s="33"/>
    </row>
    <row r="558" spans="16:20" x14ac:dyDescent="0.35">
      <c r="P558"/>
      <c r="Q558"/>
      <c r="R558"/>
      <c r="S558"/>
      <c r="T558" s="33"/>
    </row>
    <row r="559" spans="16:20" x14ac:dyDescent="0.35">
      <c r="P559"/>
      <c r="Q559"/>
      <c r="R559"/>
      <c r="S559"/>
      <c r="T559" s="33"/>
    </row>
    <row r="560" spans="16:20" x14ac:dyDescent="0.35">
      <c r="P560"/>
      <c r="Q560"/>
      <c r="R560"/>
      <c r="S560"/>
      <c r="T560" s="33"/>
    </row>
    <row r="561" spans="16:20" x14ac:dyDescent="0.35">
      <c r="P561"/>
      <c r="Q561"/>
      <c r="R561"/>
      <c r="S561"/>
      <c r="T561" s="33"/>
    </row>
    <row r="562" spans="16:20" x14ac:dyDescent="0.35">
      <c r="P562"/>
      <c r="Q562"/>
      <c r="R562"/>
      <c r="S562"/>
      <c r="T562" s="33"/>
    </row>
    <row r="563" spans="16:20" x14ac:dyDescent="0.35">
      <c r="P563"/>
      <c r="Q563"/>
      <c r="R563"/>
      <c r="S563"/>
      <c r="T563" s="33"/>
    </row>
    <row r="564" spans="16:20" x14ac:dyDescent="0.35">
      <c r="P564"/>
      <c r="Q564"/>
      <c r="R564"/>
      <c r="S564"/>
      <c r="T564" s="33"/>
    </row>
    <row r="565" spans="16:20" x14ac:dyDescent="0.35">
      <c r="P565"/>
      <c r="Q565"/>
      <c r="R565"/>
      <c r="S565"/>
      <c r="T565" s="33"/>
    </row>
    <row r="566" spans="16:20" x14ac:dyDescent="0.35">
      <c r="P566"/>
      <c r="Q566"/>
      <c r="R566"/>
      <c r="S566"/>
      <c r="T566" s="33"/>
    </row>
    <row r="567" spans="16:20" x14ac:dyDescent="0.35">
      <c r="P567"/>
      <c r="Q567"/>
      <c r="R567"/>
      <c r="S567"/>
      <c r="T567" s="33"/>
    </row>
    <row r="568" spans="16:20" x14ac:dyDescent="0.35">
      <c r="P568"/>
      <c r="Q568"/>
      <c r="R568"/>
      <c r="S568"/>
      <c r="T568" s="33"/>
    </row>
    <row r="569" spans="16:20" x14ac:dyDescent="0.35">
      <c r="P569"/>
      <c r="Q569"/>
      <c r="R569"/>
      <c r="S569"/>
      <c r="T569" s="33"/>
    </row>
    <row r="570" spans="16:20" x14ac:dyDescent="0.35">
      <c r="P570"/>
      <c r="Q570"/>
      <c r="R570"/>
      <c r="S570"/>
      <c r="T570" s="33"/>
    </row>
    <row r="571" spans="16:20" x14ac:dyDescent="0.35">
      <c r="P571"/>
      <c r="Q571"/>
      <c r="R571"/>
      <c r="S571"/>
      <c r="T571" s="33"/>
    </row>
    <row r="572" spans="16:20" x14ac:dyDescent="0.35">
      <c r="P572"/>
      <c r="Q572"/>
      <c r="R572"/>
      <c r="S572"/>
      <c r="T572" s="33"/>
    </row>
    <row r="573" spans="16:20" x14ac:dyDescent="0.35">
      <c r="P573"/>
      <c r="Q573"/>
      <c r="R573"/>
      <c r="S573"/>
      <c r="T573" s="33"/>
    </row>
    <row r="574" spans="16:20" x14ac:dyDescent="0.35">
      <c r="P574"/>
      <c r="Q574"/>
      <c r="R574"/>
      <c r="S574"/>
      <c r="T574" s="33"/>
    </row>
    <row r="575" spans="16:20" x14ac:dyDescent="0.35">
      <c r="P575"/>
      <c r="Q575"/>
      <c r="R575"/>
      <c r="S575"/>
      <c r="T575" s="33"/>
    </row>
    <row r="576" spans="16:20" x14ac:dyDescent="0.35">
      <c r="P576"/>
      <c r="Q576"/>
      <c r="R576"/>
      <c r="S576"/>
      <c r="T576" s="33"/>
    </row>
    <row r="577" spans="16:20" x14ac:dyDescent="0.35">
      <c r="P577"/>
      <c r="Q577"/>
      <c r="R577"/>
      <c r="S577"/>
      <c r="T577" s="33"/>
    </row>
    <row r="578" spans="16:20" x14ac:dyDescent="0.35">
      <c r="P578"/>
      <c r="Q578"/>
      <c r="R578"/>
      <c r="S578"/>
      <c r="T578" s="33"/>
    </row>
    <row r="579" spans="16:20" x14ac:dyDescent="0.35">
      <c r="P579"/>
      <c r="Q579"/>
      <c r="R579"/>
      <c r="S579"/>
      <c r="T579" s="33"/>
    </row>
    <row r="580" spans="16:20" x14ac:dyDescent="0.35">
      <c r="P580"/>
      <c r="Q580"/>
      <c r="R580"/>
      <c r="S580"/>
      <c r="T580" s="33"/>
    </row>
    <row r="581" spans="16:20" x14ac:dyDescent="0.35">
      <c r="P581"/>
      <c r="Q581"/>
      <c r="R581"/>
      <c r="S581"/>
      <c r="T581" s="33"/>
    </row>
    <row r="582" spans="16:20" x14ac:dyDescent="0.35">
      <c r="P582"/>
      <c r="Q582"/>
      <c r="R582"/>
      <c r="S582"/>
      <c r="T582" s="33"/>
    </row>
    <row r="583" spans="16:20" x14ac:dyDescent="0.35">
      <c r="P583"/>
      <c r="Q583"/>
      <c r="R583"/>
      <c r="S583"/>
      <c r="T583" s="33"/>
    </row>
    <row r="584" spans="16:20" x14ac:dyDescent="0.35">
      <c r="P584"/>
      <c r="Q584"/>
      <c r="R584"/>
      <c r="S584"/>
      <c r="T584" s="33"/>
    </row>
    <row r="585" spans="16:20" x14ac:dyDescent="0.35">
      <c r="P585"/>
      <c r="Q585"/>
      <c r="R585"/>
      <c r="S585"/>
      <c r="T585" s="33"/>
    </row>
    <row r="586" spans="16:20" x14ac:dyDescent="0.35">
      <c r="P586"/>
      <c r="Q586"/>
      <c r="R586"/>
      <c r="S586"/>
      <c r="T586" s="33"/>
    </row>
    <row r="587" spans="16:20" x14ac:dyDescent="0.35">
      <c r="P587"/>
      <c r="Q587"/>
      <c r="R587"/>
      <c r="S587"/>
      <c r="T587" s="33"/>
    </row>
    <row r="588" spans="16:20" x14ac:dyDescent="0.35">
      <c r="P588"/>
      <c r="Q588"/>
      <c r="R588"/>
      <c r="S588"/>
      <c r="T588" s="33"/>
    </row>
    <row r="589" spans="16:20" x14ac:dyDescent="0.35">
      <c r="P589"/>
      <c r="Q589"/>
      <c r="R589"/>
      <c r="S589"/>
      <c r="T589" s="33"/>
    </row>
    <row r="590" spans="16:20" x14ac:dyDescent="0.35">
      <c r="P590"/>
      <c r="Q590"/>
      <c r="R590"/>
      <c r="S590"/>
      <c r="T590" s="33"/>
    </row>
    <row r="591" spans="16:20" x14ac:dyDescent="0.35">
      <c r="P591"/>
      <c r="Q591"/>
      <c r="R591"/>
      <c r="S591"/>
      <c r="T591" s="33"/>
    </row>
    <row r="592" spans="16:20" x14ac:dyDescent="0.35">
      <c r="P592"/>
      <c r="Q592"/>
      <c r="R592"/>
      <c r="S592"/>
      <c r="T592" s="33"/>
    </row>
    <row r="593" spans="16:20" x14ac:dyDescent="0.35">
      <c r="P593"/>
      <c r="Q593"/>
      <c r="R593"/>
      <c r="S593"/>
      <c r="T593" s="33"/>
    </row>
    <row r="594" spans="16:20" x14ac:dyDescent="0.35">
      <c r="P594"/>
      <c r="Q594"/>
      <c r="R594"/>
      <c r="S594"/>
      <c r="T594" s="33"/>
    </row>
    <row r="595" spans="16:20" x14ac:dyDescent="0.35">
      <c r="P595"/>
      <c r="Q595"/>
      <c r="R595"/>
      <c r="S595"/>
      <c r="T595" s="33"/>
    </row>
    <row r="596" spans="16:20" x14ac:dyDescent="0.35">
      <c r="P596"/>
      <c r="Q596"/>
      <c r="R596"/>
      <c r="S596"/>
      <c r="T596" s="33"/>
    </row>
    <row r="597" spans="16:20" x14ac:dyDescent="0.35">
      <c r="P597"/>
      <c r="Q597"/>
      <c r="R597"/>
      <c r="S597"/>
      <c r="T597" s="33"/>
    </row>
    <row r="598" spans="16:20" x14ac:dyDescent="0.35">
      <c r="P598"/>
      <c r="Q598"/>
      <c r="R598"/>
      <c r="S598"/>
      <c r="T598" s="33"/>
    </row>
    <row r="599" spans="16:20" x14ac:dyDescent="0.35">
      <c r="P599"/>
      <c r="Q599"/>
      <c r="R599"/>
      <c r="S599"/>
      <c r="T599" s="33"/>
    </row>
    <row r="600" spans="16:20" x14ac:dyDescent="0.35">
      <c r="P600"/>
      <c r="Q600"/>
      <c r="R600"/>
      <c r="S600"/>
      <c r="T600" s="33"/>
    </row>
    <row r="601" spans="16:20" x14ac:dyDescent="0.35">
      <c r="P601"/>
      <c r="Q601"/>
      <c r="R601"/>
      <c r="S601"/>
      <c r="T601" s="33"/>
    </row>
    <row r="602" spans="16:20" x14ac:dyDescent="0.35">
      <c r="P602"/>
      <c r="Q602"/>
      <c r="R602"/>
      <c r="S602"/>
      <c r="T602" s="33"/>
    </row>
    <row r="603" spans="16:20" x14ac:dyDescent="0.35">
      <c r="P603"/>
      <c r="Q603"/>
      <c r="R603"/>
      <c r="S603"/>
      <c r="T603" s="33"/>
    </row>
    <row r="604" spans="16:20" x14ac:dyDescent="0.35">
      <c r="P604"/>
      <c r="Q604"/>
      <c r="R604"/>
      <c r="S604"/>
      <c r="T604" s="33"/>
    </row>
    <row r="605" spans="16:20" x14ac:dyDescent="0.35">
      <c r="P605"/>
      <c r="Q605"/>
      <c r="R605"/>
      <c r="S605"/>
      <c r="T605" s="33"/>
    </row>
    <row r="606" spans="16:20" x14ac:dyDescent="0.35">
      <c r="P606"/>
      <c r="Q606"/>
      <c r="R606"/>
      <c r="S606"/>
      <c r="T606" s="33"/>
    </row>
    <row r="607" spans="16:20" x14ac:dyDescent="0.35">
      <c r="P607"/>
      <c r="Q607"/>
      <c r="R607"/>
      <c r="S607"/>
      <c r="T607" s="33"/>
    </row>
    <row r="608" spans="16:20" x14ac:dyDescent="0.35">
      <c r="P608"/>
      <c r="Q608"/>
      <c r="R608"/>
      <c r="S608"/>
      <c r="T608" s="33"/>
    </row>
    <row r="609" spans="16:20" x14ac:dyDescent="0.35">
      <c r="P609"/>
      <c r="Q609"/>
      <c r="R609"/>
      <c r="S609"/>
      <c r="T609" s="33"/>
    </row>
    <row r="610" spans="16:20" x14ac:dyDescent="0.35">
      <c r="P610"/>
      <c r="Q610"/>
      <c r="R610"/>
      <c r="S610"/>
      <c r="T610" s="33"/>
    </row>
    <row r="611" spans="16:20" x14ac:dyDescent="0.35">
      <c r="P611"/>
      <c r="Q611"/>
      <c r="R611"/>
      <c r="S611"/>
      <c r="T611" s="33"/>
    </row>
    <row r="612" spans="16:20" x14ac:dyDescent="0.35">
      <c r="P612"/>
      <c r="Q612"/>
      <c r="R612"/>
      <c r="S612"/>
      <c r="T612" s="33"/>
    </row>
    <row r="613" spans="16:20" x14ac:dyDescent="0.35">
      <c r="P613"/>
      <c r="Q613"/>
      <c r="R613"/>
      <c r="S613"/>
      <c r="T613" s="33"/>
    </row>
    <row r="614" spans="16:20" x14ac:dyDescent="0.35">
      <c r="P614"/>
      <c r="Q614"/>
      <c r="R614"/>
      <c r="S614"/>
      <c r="T614" s="33"/>
    </row>
    <row r="615" spans="16:20" x14ac:dyDescent="0.35">
      <c r="P615"/>
      <c r="Q615"/>
      <c r="R615"/>
      <c r="S615"/>
      <c r="T615" s="33"/>
    </row>
    <row r="616" spans="16:20" x14ac:dyDescent="0.35">
      <c r="P616"/>
      <c r="Q616"/>
      <c r="R616"/>
      <c r="S616"/>
      <c r="T616" s="33"/>
    </row>
    <row r="617" spans="16:20" x14ac:dyDescent="0.35">
      <c r="P617"/>
      <c r="Q617"/>
      <c r="R617"/>
      <c r="S617"/>
      <c r="T617" s="33"/>
    </row>
    <row r="618" spans="16:20" x14ac:dyDescent="0.35">
      <c r="P618"/>
      <c r="Q618"/>
      <c r="R618"/>
      <c r="S618"/>
      <c r="T618" s="33"/>
    </row>
    <row r="619" spans="16:20" x14ac:dyDescent="0.35">
      <c r="P619"/>
      <c r="Q619"/>
      <c r="R619"/>
      <c r="S619"/>
      <c r="T619" s="33"/>
    </row>
    <row r="620" spans="16:20" x14ac:dyDescent="0.35">
      <c r="P620"/>
      <c r="Q620"/>
      <c r="R620"/>
      <c r="S620"/>
      <c r="T620" s="33"/>
    </row>
    <row r="621" spans="16:20" x14ac:dyDescent="0.35">
      <c r="P621"/>
      <c r="Q621"/>
      <c r="R621"/>
      <c r="S621"/>
      <c r="T621" s="33"/>
    </row>
    <row r="622" spans="16:20" x14ac:dyDescent="0.35">
      <c r="P622"/>
      <c r="Q622"/>
      <c r="R622"/>
      <c r="S622"/>
      <c r="T622" s="33"/>
    </row>
    <row r="623" spans="16:20" x14ac:dyDescent="0.35">
      <c r="P623"/>
      <c r="Q623"/>
      <c r="R623"/>
      <c r="S623"/>
      <c r="T623" s="33"/>
    </row>
    <row r="624" spans="16:20" x14ac:dyDescent="0.35">
      <c r="P624"/>
      <c r="Q624"/>
      <c r="R624"/>
      <c r="S624"/>
      <c r="T624" s="33"/>
    </row>
    <row r="625" spans="16:20" x14ac:dyDescent="0.35">
      <c r="P625"/>
      <c r="Q625"/>
      <c r="R625"/>
      <c r="S625"/>
      <c r="T625" s="33"/>
    </row>
    <row r="626" spans="16:20" x14ac:dyDescent="0.35">
      <c r="P626"/>
      <c r="Q626"/>
      <c r="R626"/>
      <c r="S626"/>
      <c r="T626" s="33"/>
    </row>
    <row r="627" spans="16:20" x14ac:dyDescent="0.35">
      <c r="P627"/>
      <c r="Q627"/>
      <c r="R627"/>
      <c r="S627"/>
      <c r="T627" s="33"/>
    </row>
    <row r="628" spans="16:20" x14ac:dyDescent="0.35">
      <c r="P628"/>
      <c r="Q628"/>
      <c r="R628"/>
      <c r="S628"/>
      <c r="T628" s="33"/>
    </row>
    <row r="629" spans="16:20" x14ac:dyDescent="0.35">
      <c r="P629"/>
      <c r="Q629"/>
      <c r="R629"/>
      <c r="S629"/>
      <c r="T629" s="33"/>
    </row>
    <row r="630" spans="16:20" x14ac:dyDescent="0.35">
      <c r="P630"/>
      <c r="Q630"/>
      <c r="R630"/>
      <c r="S630"/>
      <c r="T630" s="33"/>
    </row>
    <row r="631" spans="16:20" x14ac:dyDescent="0.35">
      <c r="P631"/>
      <c r="Q631"/>
      <c r="R631"/>
      <c r="S631"/>
      <c r="T631" s="33"/>
    </row>
    <row r="632" spans="16:20" x14ac:dyDescent="0.35">
      <c r="P632"/>
      <c r="Q632"/>
      <c r="R632"/>
      <c r="S632"/>
      <c r="T632" s="33"/>
    </row>
    <row r="633" spans="16:20" x14ac:dyDescent="0.35">
      <c r="P633"/>
      <c r="Q633"/>
      <c r="R633"/>
      <c r="S633"/>
      <c r="T633" s="33"/>
    </row>
    <row r="634" spans="16:20" x14ac:dyDescent="0.35">
      <c r="P634"/>
      <c r="Q634"/>
      <c r="R634"/>
      <c r="S634"/>
      <c r="T634" s="33"/>
    </row>
    <row r="635" spans="16:20" x14ac:dyDescent="0.35">
      <c r="P635"/>
      <c r="Q635"/>
      <c r="R635"/>
      <c r="S635"/>
      <c r="T635" s="33"/>
    </row>
    <row r="636" spans="16:20" x14ac:dyDescent="0.35">
      <c r="P636"/>
      <c r="Q636"/>
      <c r="R636"/>
      <c r="S636"/>
      <c r="T636" s="33"/>
    </row>
    <row r="637" spans="16:20" x14ac:dyDescent="0.35">
      <c r="P637"/>
      <c r="Q637"/>
      <c r="R637"/>
      <c r="S637"/>
      <c r="T637" s="33"/>
    </row>
    <row r="638" spans="16:20" x14ac:dyDescent="0.35">
      <c r="P638"/>
      <c r="Q638"/>
      <c r="R638"/>
      <c r="S638"/>
      <c r="T638" s="33"/>
    </row>
    <row r="639" spans="16:20" x14ac:dyDescent="0.35">
      <c r="P639"/>
      <c r="Q639"/>
      <c r="R639"/>
      <c r="S639"/>
      <c r="T639" s="33"/>
    </row>
    <row r="640" spans="16:20" x14ac:dyDescent="0.35">
      <c r="P640"/>
      <c r="Q640"/>
      <c r="R640"/>
      <c r="S640"/>
      <c r="T640" s="33"/>
    </row>
    <row r="641" spans="16:20" x14ac:dyDescent="0.35">
      <c r="P641"/>
      <c r="Q641"/>
      <c r="R641"/>
      <c r="S641"/>
      <c r="T641" s="33"/>
    </row>
    <row r="642" spans="16:20" x14ac:dyDescent="0.35">
      <c r="P642"/>
      <c r="Q642"/>
      <c r="R642"/>
      <c r="S642"/>
      <c r="T642" s="33"/>
    </row>
    <row r="643" spans="16:20" x14ac:dyDescent="0.35">
      <c r="P643"/>
      <c r="Q643"/>
      <c r="R643"/>
      <c r="S643"/>
      <c r="T643" s="33"/>
    </row>
    <row r="644" spans="16:20" x14ac:dyDescent="0.35">
      <c r="P644"/>
      <c r="Q644"/>
      <c r="R644"/>
      <c r="S644"/>
      <c r="T644" s="33"/>
    </row>
    <row r="645" spans="16:20" x14ac:dyDescent="0.35">
      <c r="P645"/>
      <c r="Q645"/>
      <c r="R645"/>
      <c r="S645"/>
      <c r="T645" s="33"/>
    </row>
    <row r="646" spans="16:20" x14ac:dyDescent="0.35">
      <c r="P646"/>
      <c r="Q646"/>
      <c r="R646"/>
      <c r="S646"/>
      <c r="T646" s="33"/>
    </row>
    <row r="647" spans="16:20" x14ac:dyDescent="0.35">
      <c r="P647"/>
      <c r="Q647"/>
      <c r="R647"/>
      <c r="S647"/>
      <c r="T647" s="33"/>
    </row>
    <row r="648" spans="16:20" x14ac:dyDescent="0.35">
      <c r="P648"/>
      <c r="Q648"/>
      <c r="R648"/>
      <c r="S648"/>
      <c r="T648" s="33"/>
    </row>
    <row r="649" spans="16:20" x14ac:dyDescent="0.35">
      <c r="P649"/>
      <c r="Q649"/>
      <c r="R649"/>
      <c r="S649"/>
      <c r="T649" s="33"/>
    </row>
    <row r="650" spans="16:20" x14ac:dyDescent="0.35">
      <c r="P650"/>
      <c r="Q650"/>
      <c r="R650"/>
      <c r="S650"/>
      <c r="T650" s="33"/>
    </row>
    <row r="651" spans="16:20" x14ac:dyDescent="0.35">
      <c r="P651"/>
      <c r="Q651"/>
      <c r="R651"/>
      <c r="S651"/>
      <c r="T651" s="33"/>
    </row>
    <row r="652" spans="16:20" x14ac:dyDescent="0.35">
      <c r="P652"/>
      <c r="Q652"/>
      <c r="R652"/>
      <c r="S652"/>
      <c r="T652" s="33"/>
    </row>
    <row r="653" spans="16:20" x14ac:dyDescent="0.35">
      <c r="P653"/>
      <c r="Q653"/>
      <c r="R653"/>
      <c r="S653"/>
      <c r="T653" s="33"/>
    </row>
    <row r="654" spans="16:20" x14ac:dyDescent="0.35">
      <c r="P654"/>
      <c r="Q654"/>
      <c r="R654"/>
      <c r="S654"/>
      <c r="T654" s="33"/>
    </row>
    <row r="655" spans="16:20" x14ac:dyDescent="0.35">
      <c r="P655"/>
      <c r="Q655"/>
      <c r="R655"/>
      <c r="S655"/>
      <c r="T655" s="33"/>
    </row>
    <row r="656" spans="16:20" x14ac:dyDescent="0.35">
      <c r="P656"/>
      <c r="Q656"/>
      <c r="R656"/>
      <c r="S656"/>
      <c r="T656" s="33"/>
    </row>
    <row r="657" spans="16:20" x14ac:dyDescent="0.35">
      <c r="P657"/>
      <c r="Q657"/>
      <c r="R657"/>
      <c r="S657"/>
      <c r="T657" s="33"/>
    </row>
    <row r="658" spans="16:20" x14ac:dyDescent="0.35">
      <c r="P658"/>
      <c r="Q658"/>
      <c r="R658"/>
      <c r="S658"/>
      <c r="T658" s="33"/>
    </row>
    <row r="659" spans="16:20" x14ac:dyDescent="0.35">
      <c r="P659"/>
      <c r="Q659"/>
      <c r="R659"/>
      <c r="S659"/>
      <c r="T659" s="33"/>
    </row>
    <row r="660" spans="16:20" x14ac:dyDescent="0.35">
      <c r="P660"/>
      <c r="Q660"/>
      <c r="R660"/>
      <c r="S660"/>
      <c r="T660" s="33"/>
    </row>
    <row r="661" spans="16:20" x14ac:dyDescent="0.35">
      <c r="P661"/>
      <c r="Q661"/>
      <c r="R661"/>
      <c r="S661"/>
      <c r="T661" s="33"/>
    </row>
    <row r="662" spans="16:20" x14ac:dyDescent="0.35">
      <c r="P662"/>
      <c r="Q662"/>
      <c r="R662"/>
      <c r="S662"/>
      <c r="T662" s="33"/>
    </row>
    <row r="663" spans="16:20" x14ac:dyDescent="0.35">
      <c r="P663"/>
      <c r="Q663"/>
      <c r="R663"/>
      <c r="S663"/>
      <c r="T663" s="33"/>
    </row>
    <row r="664" spans="16:20" x14ac:dyDescent="0.35">
      <c r="P664"/>
      <c r="Q664"/>
      <c r="R664"/>
      <c r="S664"/>
      <c r="T664" s="33"/>
    </row>
    <row r="665" spans="16:20" x14ac:dyDescent="0.35">
      <c r="P665"/>
      <c r="Q665"/>
      <c r="R665"/>
      <c r="S665"/>
      <c r="T665" s="33"/>
    </row>
    <row r="666" spans="16:20" x14ac:dyDescent="0.35">
      <c r="P666"/>
      <c r="Q666"/>
      <c r="R666"/>
      <c r="S666"/>
      <c r="T666" s="33"/>
    </row>
    <row r="667" spans="16:20" x14ac:dyDescent="0.35">
      <c r="P667"/>
      <c r="Q667"/>
      <c r="R667"/>
      <c r="S667"/>
      <c r="T667" s="33"/>
    </row>
    <row r="668" spans="16:20" x14ac:dyDescent="0.35">
      <c r="P668"/>
      <c r="Q668"/>
      <c r="R668"/>
      <c r="S668"/>
      <c r="T668" s="33"/>
    </row>
    <row r="669" spans="16:20" x14ac:dyDescent="0.35">
      <c r="P669"/>
      <c r="Q669"/>
      <c r="R669"/>
      <c r="S669"/>
      <c r="T669" s="33"/>
    </row>
    <row r="670" spans="16:20" x14ac:dyDescent="0.35">
      <c r="P670"/>
      <c r="Q670"/>
      <c r="R670"/>
      <c r="S670"/>
      <c r="T670" s="33"/>
    </row>
    <row r="671" spans="16:20" x14ac:dyDescent="0.35">
      <c r="P671"/>
      <c r="Q671"/>
      <c r="R671"/>
      <c r="S671"/>
      <c r="T671" s="33"/>
    </row>
    <row r="672" spans="16:20" x14ac:dyDescent="0.35">
      <c r="P672"/>
      <c r="Q672"/>
      <c r="R672"/>
      <c r="S672"/>
      <c r="T672" s="33"/>
    </row>
    <row r="673" spans="16:20" x14ac:dyDescent="0.35">
      <c r="P673"/>
      <c r="Q673"/>
      <c r="R673"/>
      <c r="S673"/>
      <c r="T673" s="33"/>
    </row>
    <row r="674" spans="16:20" x14ac:dyDescent="0.35">
      <c r="P674"/>
      <c r="Q674"/>
      <c r="R674"/>
      <c r="S674"/>
      <c r="T674" s="33"/>
    </row>
    <row r="675" spans="16:20" x14ac:dyDescent="0.35">
      <c r="P675"/>
      <c r="Q675"/>
      <c r="R675"/>
      <c r="S675"/>
      <c r="T675" s="33"/>
    </row>
    <row r="676" spans="16:20" x14ac:dyDescent="0.35">
      <c r="P676"/>
      <c r="Q676"/>
      <c r="R676"/>
      <c r="S676"/>
      <c r="T676" s="33"/>
    </row>
    <row r="677" spans="16:20" x14ac:dyDescent="0.35">
      <c r="P677"/>
      <c r="Q677"/>
      <c r="R677"/>
      <c r="S677"/>
      <c r="T677" s="33"/>
    </row>
    <row r="678" spans="16:20" x14ac:dyDescent="0.35">
      <c r="P678"/>
      <c r="Q678"/>
      <c r="R678"/>
      <c r="S678"/>
      <c r="T678" s="33"/>
    </row>
    <row r="679" spans="16:20" x14ac:dyDescent="0.35">
      <c r="P679"/>
      <c r="Q679"/>
      <c r="R679"/>
      <c r="S679"/>
      <c r="T679" s="33"/>
    </row>
    <row r="680" spans="16:20" x14ac:dyDescent="0.35">
      <c r="P680"/>
      <c r="Q680"/>
      <c r="R680"/>
      <c r="S680"/>
      <c r="T680" s="33"/>
    </row>
    <row r="681" spans="16:20" x14ac:dyDescent="0.35">
      <c r="P681"/>
      <c r="Q681"/>
      <c r="R681"/>
      <c r="S681"/>
      <c r="T681" s="33"/>
    </row>
    <row r="682" spans="16:20" x14ac:dyDescent="0.35">
      <c r="P682"/>
      <c r="Q682"/>
      <c r="R682"/>
      <c r="S682"/>
      <c r="T682" s="33"/>
    </row>
    <row r="683" spans="16:20" x14ac:dyDescent="0.35">
      <c r="P683"/>
      <c r="Q683"/>
      <c r="R683"/>
      <c r="S683"/>
      <c r="T683" s="33"/>
    </row>
    <row r="684" spans="16:20" x14ac:dyDescent="0.35">
      <c r="P684"/>
      <c r="Q684"/>
      <c r="R684"/>
      <c r="S684"/>
      <c r="T684" s="33"/>
    </row>
    <row r="685" spans="16:20" x14ac:dyDescent="0.35">
      <c r="P685"/>
      <c r="Q685"/>
      <c r="R685"/>
      <c r="S685"/>
      <c r="T685" s="33"/>
    </row>
    <row r="686" spans="16:20" x14ac:dyDescent="0.35">
      <c r="P686"/>
      <c r="Q686"/>
      <c r="R686"/>
      <c r="S686"/>
      <c r="T686" s="33"/>
    </row>
    <row r="687" spans="16:20" x14ac:dyDescent="0.35">
      <c r="P687"/>
      <c r="Q687"/>
      <c r="R687"/>
      <c r="S687"/>
      <c r="T687" s="33"/>
    </row>
    <row r="688" spans="16:20" x14ac:dyDescent="0.35">
      <c r="P688"/>
      <c r="Q688"/>
      <c r="R688"/>
      <c r="S688"/>
      <c r="T688" s="33"/>
    </row>
    <row r="689" spans="16:20" x14ac:dyDescent="0.35">
      <c r="P689"/>
      <c r="Q689"/>
      <c r="R689"/>
      <c r="S689"/>
      <c r="T689" s="33"/>
    </row>
    <row r="690" spans="16:20" x14ac:dyDescent="0.35">
      <c r="P690"/>
      <c r="Q690"/>
      <c r="R690"/>
      <c r="S690"/>
      <c r="T690" s="33"/>
    </row>
    <row r="691" spans="16:20" x14ac:dyDescent="0.35">
      <c r="P691"/>
      <c r="Q691"/>
      <c r="R691"/>
      <c r="S691"/>
      <c r="T691" s="33"/>
    </row>
    <row r="692" spans="16:20" x14ac:dyDescent="0.35">
      <c r="P692"/>
      <c r="Q692"/>
      <c r="R692"/>
      <c r="S692"/>
      <c r="T692" s="33"/>
    </row>
    <row r="693" spans="16:20" x14ac:dyDescent="0.35">
      <c r="P693"/>
      <c r="Q693"/>
      <c r="R693"/>
      <c r="S693"/>
      <c r="T693" s="33"/>
    </row>
    <row r="694" spans="16:20" x14ac:dyDescent="0.35">
      <c r="P694"/>
      <c r="Q694"/>
      <c r="R694"/>
      <c r="S694"/>
      <c r="T694" s="33"/>
    </row>
    <row r="695" spans="16:20" x14ac:dyDescent="0.35">
      <c r="P695"/>
      <c r="Q695"/>
      <c r="R695"/>
      <c r="S695"/>
      <c r="T695" s="33"/>
    </row>
    <row r="696" spans="16:20" x14ac:dyDescent="0.35">
      <c r="P696"/>
      <c r="Q696"/>
      <c r="R696"/>
      <c r="S696"/>
      <c r="T696" s="33"/>
    </row>
    <row r="697" spans="16:20" x14ac:dyDescent="0.35">
      <c r="P697"/>
      <c r="Q697"/>
      <c r="R697"/>
      <c r="S697"/>
      <c r="T697" s="33"/>
    </row>
    <row r="698" spans="16:20" x14ac:dyDescent="0.35">
      <c r="P698"/>
      <c r="Q698"/>
      <c r="R698"/>
      <c r="S698"/>
      <c r="T698" s="33"/>
    </row>
    <row r="699" spans="16:20" x14ac:dyDescent="0.35">
      <c r="P699"/>
      <c r="Q699"/>
      <c r="R699"/>
      <c r="S699"/>
      <c r="T699" s="33"/>
    </row>
    <row r="700" spans="16:20" x14ac:dyDescent="0.35">
      <c r="P700"/>
      <c r="Q700"/>
      <c r="R700"/>
      <c r="S700"/>
      <c r="T700" s="33"/>
    </row>
    <row r="701" spans="16:20" x14ac:dyDescent="0.35">
      <c r="P701"/>
      <c r="Q701"/>
      <c r="R701"/>
      <c r="S701"/>
      <c r="T701" s="33"/>
    </row>
    <row r="702" spans="16:20" x14ac:dyDescent="0.35">
      <c r="P702"/>
      <c r="Q702"/>
      <c r="R702"/>
      <c r="S702"/>
      <c r="T702" s="33"/>
    </row>
    <row r="703" spans="16:20" x14ac:dyDescent="0.35">
      <c r="P703"/>
      <c r="Q703"/>
      <c r="R703"/>
      <c r="S703"/>
      <c r="T703" s="33"/>
    </row>
    <row r="704" spans="16:20" x14ac:dyDescent="0.35">
      <c r="P704"/>
      <c r="Q704"/>
      <c r="R704"/>
      <c r="S704"/>
      <c r="T704" s="33"/>
    </row>
    <row r="705" spans="16:20" x14ac:dyDescent="0.35">
      <c r="P705"/>
      <c r="Q705"/>
      <c r="R705"/>
      <c r="S705"/>
      <c r="T705" s="33"/>
    </row>
    <row r="706" spans="16:20" x14ac:dyDescent="0.35">
      <c r="P706"/>
      <c r="Q706"/>
      <c r="R706"/>
      <c r="S706"/>
      <c r="T706" s="33"/>
    </row>
    <row r="707" spans="16:20" x14ac:dyDescent="0.35">
      <c r="P707"/>
      <c r="Q707"/>
      <c r="R707"/>
      <c r="S707"/>
      <c r="T707" s="33"/>
    </row>
    <row r="708" spans="16:20" x14ac:dyDescent="0.35">
      <c r="P708"/>
      <c r="Q708"/>
      <c r="R708"/>
      <c r="S708"/>
      <c r="T708" s="33"/>
    </row>
    <row r="709" spans="16:20" x14ac:dyDescent="0.35">
      <c r="P709"/>
      <c r="Q709"/>
      <c r="R709"/>
      <c r="S709"/>
      <c r="T709" s="33"/>
    </row>
    <row r="710" spans="16:20" x14ac:dyDescent="0.35">
      <c r="P710"/>
      <c r="Q710"/>
      <c r="R710"/>
      <c r="S710"/>
      <c r="T710" s="33"/>
    </row>
    <row r="711" spans="16:20" x14ac:dyDescent="0.35">
      <c r="P711"/>
      <c r="Q711"/>
      <c r="R711"/>
      <c r="S711"/>
      <c r="T711" s="33"/>
    </row>
    <row r="712" spans="16:20" x14ac:dyDescent="0.35">
      <c r="P712"/>
      <c r="Q712"/>
      <c r="R712"/>
      <c r="S712"/>
      <c r="T712" s="33"/>
    </row>
    <row r="713" spans="16:20" x14ac:dyDescent="0.35">
      <c r="P713"/>
      <c r="Q713"/>
      <c r="R713"/>
      <c r="S713"/>
      <c r="T713" s="33"/>
    </row>
    <row r="714" spans="16:20" x14ac:dyDescent="0.35">
      <c r="P714"/>
      <c r="Q714"/>
      <c r="R714"/>
      <c r="S714"/>
      <c r="T714" s="33"/>
    </row>
    <row r="715" spans="16:20" x14ac:dyDescent="0.35">
      <c r="P715"/>
      <c r="Q715"/>
      <c r="R715"/>
      <c r="S715"/>
      <c r="T715" s="33"/>
    </row>
    <row r="716" spans="16:20" x14ac:dyDescent="0.35">
      <c r="P716"/>
      <c r="Q716"/>
      <c r="R716"/>
      <c r="S716"/>
      <c r="T716" s="33"/>
    </row>
    <row r="717" spans="16:20" x14ac:dyDescent="0.35">
      <c r="P717"/>
      <c r="Q717"/>
      <c r="R717"/>
      <c r="S717"/>
      <c r="T717" s="33"/>
    </row>
    <row r="718" spans="16:20" x14ac:dyDescent="0.35">
      <c r="P718"/>
      <c r="Q718"/>
      <c r="R718"/>
      <c r="S718"/>
      <c r="T718" s="33"/>
    </row>
    <row r="719" spans="16:20" x14ac:dyDescent="0.35">
      <c r="P719"/>
      <c r="Q719"/>
      <c r="R719"/>
      <c r="S719"/>
      <c r="T719" s="33"/>
    </row>
    <row r="720" spans="16:20" x14ac:dyDescent="0.35">
      <c r="P720"/>
      <c r="Q720"/>
      <c r="R720"/>
      <c r="S720"/>
      <c r="T720" s="33"/>
    </row>
    <row r="721" spans="16:20" x14ac:dyDescent="0.35">
      <c r="P721"/>
      <c r="Q721"/>
      <c r="R721"/>
      <c r="S721"/>
      <c r="T721" s="33"/>
    </row>
    <row r="722" spans="16:20" x14ac:dyDescent="0.35">
      <c r="P722"/>
      <c r="Q722"/>
      <c r="R722"/>
      <c r="S722"/>
      <c r="T722" s="33"/>
    </row>
    <row r="723" spans="16:20" x14ac:dyDescent="0.35">
      <c r="P723"/>
      <c r="Q723"/>
      <c r="R723"/>
      <c r="S723"/>
      <c r="T723" s="33"/>
    </row>
    <row r="724" spans="16:20" x14ac:dyDescent="0.35">
      <c r="P724"/>
      <c r="Q724"/>
      <c r="R724"/>
      <c r="S724"/>
      <c r="T724" s="33"/>
    </row>
    <row r="725" spans="16:20" x14ac:dyDescent="0.35">
      <c r="P725"/>
      <c r="Q725"/>
      <c r="R725"/>
      <c r="S725"/>
      <c r="T725" s="33"/>
    </row>
    <row r="726" spans="16:20" x14ac:dyDescent="0.35">
      <c r="P726"/>
      <c r="Q726"/>
      <c r="R726"/>
      <c r="S726"/>
      <c r="T726" s="33"/>
    </row>
    <row r="727" spans="16:20" x14ac:dyDescent="0.35">
      <c r="P727"/>
      <c r="Q727"/>
      <c r="R727"/>
      <c r="S727"/>
      <c r="T727" s="33"/>
    </row>
    <row r="728" spans="16:20" x14ac:dyDescent="0.35">
      <c r="P728"/>
      <c r="Q728"/>
      <c r="R728"/>
      <c r="S728"/>
      <c r="T728" s="33"/>
    </row>
    <row r="729" spans="16:20" x14ac:dyDescent="0.35">
      <c r="P729"/>
      <c r="Q729"/>
      <c r="R729"/>
      <c r="S729"/>
      <c r="T729" s="33"/>
    </row>
    <row r="730" spans="16:20" x14ac:dyDescent="0.35">
      <c r="P730"/>
      <c r="Q730"/>
      <c r="R730"/>
      <c r="S730"/>
      <c r="T730" s="33"/>
    </row>
    <row r="731" spans="16:20" x14ac:dyDescent="0.35">
      <c r="P731"/>
      <c r="Q731"/>
      <c r="R731"/>
      <c r="S731"/>
      <c r="T731" s="33"/>
    </row>
    <row r="732" spans="16:20" x14ac:dyDescent="0.35">
      <c r="P732"/>
      <c r="Q732"/>
      <c r="R732"/>
      <c r="S732"/>
      <c r="T732" s="33"/>
    </row>
    <row r="733" spans="16:20" x14ac:dyDescent="0.35">
      <c r="P733"/>
      <c r="Q733"/>
      <c r="R733"/>
      <c r="S733"/>
      <c r="T733" s="33"/>
    </row>
    <row r="734" spans="16:20" x14ac:dyDescent="0.35">
      <c r="P734"/>
      <c r="Q734"/>
      <c r="R734"/>
      <c r="S734"/>
      <c r="T734" s="33"/>
    </row>
    <row r="735" spans="16:20" x14ac:dyDescent="0.35">
      <c r="P735"/>
      <c r="Q735"/>
      <c r="R735"/>
      <c r="S735"/>
      <c r="T735" s="33"/>
    </row>
    <row r="736" spans="16:20" x14ac:dyDescent="0.35">
      <c r="P736"/>
      <c r="Q736"/>
      <c r="R736"/>
      <c r="S736"/>
      <c r="T736" s="33"/>
    </row>
    <row r="737" spans="16:20" x14ac:dyDescent="0.35">
      <c r="P737"/>
      <c r="Q737"/>
      <c r="R737"/>
      <c r="S737"/>
      <c r="T737" s="33"/>
    </row>
    <row r="738" spans="16:20" x14ac:dyDescent="0.35">
      <c r="P738"/>
      <c r="Q738"/>
      <c r="R738"/>
      <c r="S738"/>
      <c r="T738" s="33"/>
    </row>
    <row r="739" spans="16:20" x14ac:dyDescent="0.35">
      <c r="P739"/>
      <c r="Q739"/>
      <c r="R739"/>
      <c r="S739"/>
      <c r="T739" s="33"/>
    </row>
    <row r="740" spans="16:20" x14ac:dyDescent="0.35">
      <c r="P740"/>
      <c r="Q740"/>
      <c r="R740"/>
      <c r="S740"/>
      <c r="T740" s="33"/>
    </row>
    <row r="741" spans="16:20" x14ac:dyDescent="0.35">
      <c r="P741"/>
      <c r="Q741"/>
      <c r="R741"/>
      <c r="S741"/>
      <c r="T741" s="33"/>
    </row>
    <row r="742" spans="16:20" x14ac:dyDescent="0.35">
      <c r="P742"/>
      <c r="Q742"/>
      <c r="R742"/>
      <c r="S742"/>
      <c r="T742" s="33"/>
    </row>
    <row r="743" spans="16:20" x14ac:dyDescent="0.35">
      <c r="P743"/>
      <c r="Q743"/>
      <c r="R743"/>
      <c r="S743"/>
      <c r="T743" s="33"/>
    </row>
    <row r="744" spans="16:20" x14ac:dyDescent="0.35">
      <c r="P744"/>
      <c r="Q744"/>
      <c r="R744"/>
      <c r="S744"/>
      <c r="T744" s="33"/>
    </row>
    <row r="745" spans="16:20" x14ac:dyDescent="0.35">
      <c r="P745"/>
      <c r="Q745"/>
      <c r="R745"/>
      <c r="S745"/>
      <c r="T745" s="33"/>
    </row>
    <row r="746" spans="16:20" x14ac:dyDescent="0.35">
      <c r="P746"/>
      <c r="Q746"/>
      <c r="R746"/>
      <c r="S746"/>
      <c r="T746" s="33"/>
    </row>
    <row r="747" spans="16:20" x14ac:dyDescent="0.35">
      <c r="P747"/>
      <c r="Q747"/>
      <c r="R747"/>
      <c r="S747"/>
      <c r="T747" s="33"/>
    </row>
    <row r="748" spans="16:20" x14ac:dyDescent="0.35">
      <c r="P748"/>
      <c r="Q748"/>
      <c r="R748"/>
      <c r="S748"/>
      <c r="T748" s="33"/>
    </row>
    <row r="749" spans="16:20" x14ac:dyDescent="0.35">
      <c r="P749"/>
      <c r="Q749"/>
      <c r="R749"/>
      <c r="S749"/>
      <c r="T749" s="33"/>
    </row>
    <row r="750" spans="16:20" x14ac:dyDescent="0.35">
      <c r="P750"/>
      <c r="Q750"/>
      <c r="R750"/>
      <c r="S750"/>
      <c r="T750" s="33"/>
    </row>
    <row r="751" spans="16:20" x14ac:dyDescent="0.35">
      <c r="P751"/>
      <c r="Q751"/>
      <c r="R751"/>
      <c r="S751"/>
      <c r="T751" s="33"/>
    </row>
    <row r="752" spans="16:20" x14ac:dyDescent="0.35">
      <c r="P752"/>
      <c r="Q752"/>
      <c r="R752"/>
      <c r="S752"/>
      <c r="T752" s="33"/>
    </row>
    <row r="753" spans="16:20" x14ac:dyDescent="0.35">
      <c r="P753"/>
      <c r="Q753"/>
      <c r="R753"/>
      <c r="S753"/>
      <c r="T753" s="33"/>
    </row>
    <row r="754" spans="16:20" x14ac:dyDescent="0.35">
      <c r="P754"/>
      <c r="Q754"/>
      <c r="R754"/>
      <c r="S754"/>
      <c r="T754" s="33"/>
    </row>
    <row r="755" spans="16:20" x14ac:dyDescent="0.35">
      <c r="P755"/>
      <c r="Q755"/>
      <c r="R755"/>
      <c r="S755"/>
      <c r="T755" s="33"/>
    </row>
    <row r="756" spans="16:20" x14ac:dyDescent="0.35">
      <c r="P756"/>
      <c r="Q756"/>
      <c r="R756"/>
      <c r="S756"/>
      <c r="T756" s="33"/>
    </row>
    <row r="757" spans="16:20" x14ac:dyDescent="0.35">
      <c r="P757"/>
      <c r="Q757"/>
      <c r="R757"/>
      <c r="S757"/>
      <c r="T757" s="33"/>
    </row>
    <row r="758" spans="16:20" x14ac:dyDescent="0.35">
      <c r="P758"/>
      <c r="Q758"/>
      <c r="R758"/>
      <c r="S758"/>
      <c r="T758" s="33"/>
    </row>
    <row r="759" spans="16:20" x14ac:dyDescent="0.35">
      <c r="P759"/>
      <c r="Q759"/>
      <c r="R759"/>
      <c r="S759"/>
      <c r="T759" s="33"/>
    </row>
    <row r="760" spans="16:20" x14ac:dyDescent="0.35">
      <c r="P760"/>
      <c r="Q760"/>
      <c r="R760"/>
      <c r="S760"/>
      <c r="T760" s="33"/>
    </row>
    <row r="761" spans="16:20" x14ac:dyDescent="0.35">
      <c r="P761"/>
      <c r="Q761"/>
      <c r="R761"/>
      <c r="S761"/>
      <c r="T761" s="33"/>
    </row>
    <row r="762" spans="16:20" x14ac:dyDescent="0.35">
      <c r="P762"/>
      <c r="Q762"/>
      <c r="R762"/>
      <c r="S762"/>
      <c r="T762" s="33"/>
    </row>
    <row r="763" spans="16:20" x14ac:dyDescent="0.35">
      <c r="P763"/>
      <c r="Q763"/>
      <c r="R763"/>
      <c r="S763"/>
      <c r="T763" s="33"/>
    </row>
    <row r="764" spans="16:20" x14ac:dyDescent="0.35">
      <c r="P764"/>
      <c r="Q764"/>
      <c r="R764"/>
      <c r="S764"/>
      <c r="T764" s="33"/>
    </row>
    <row r="765" spans="16:20" x14ac:dyDescent="0.35">
      <c r="P765"/>
      <c r="Q765"/>
      <c r="R765"/>
      <c r="S765"/>
      <c r="T765" s="33"/>
    </row>
    <row r="766" spans="16:20" x14ac:dyDescent="0.35">
      <c r="P766"/>
      <c r="Q766"/>
      <c r="R766"/>
      <c r="S766"/>
      <c r="T766" s="33"/>
    </row>
    <row r="767" spans="16:20" x14ac:dyDescent="0.35">
      <c r="P767"/>
      <c r="Q767"/>
      <c r="R767"/>
      <c r="S767"/>
      <c r="T767" s="33"/>
    </row>
    <row r="768" spans="16:20" x14ac:dyDescent="0.35">
      <c r="P768"/>
      <c r="Q768"/>
      <c r="R768"/>
      <c r="S768"/>
      <c r="T768" s="33"/>
    </row>
    <row r="769" spans="16:20" x14ac:dyDescent="0.35">
      <c r="P769"/>
      <c r="Q769"/>
      <c r="R769"/>
      <c r="S769"/>
      <c r="T769" s="33"/>
    </row>
    <row r="770" spans="16:20" x14ac:dyDescent="0.35">
      <c r="P770"/>
      <c r="Q770"/>
      <c r="R770"/>
      <c r="S770"/>
      <c r="T770" s="33"/>
    </row>
    <row r="771" spans="16:20" x14ac:dyDescent="0.35">
      <c r="P771"/>
      <c r="Q771"/>
      <c r="R771"/>
      <c r="S771"/>
      <c r="T771" s="33"/>
    </row>
    <row r="772" spans="16:20" x14ac:dyDescent="0.35">
      <c r="P772"/>
      <c r="Q772"/>
      <c r="R772"/>
      <c r="S772"/>
      <c r="T772" s="33"/>
    </row>
    <row r="773" spans="16:20" x14ac:dyDescent="0.35">
      <c r="P773"/>
      <c r="Q773"/>
      <c r="R773"/>
      <c r="S773"/>
      <c r="T773" s="33"/>
    </row>
    <row r="774" spans="16:20" x14ac:dyDescent="0.35">
      <c r="P774"/>
      <c r="Q774"/>
      <c r="R774"/>
      <c r="S774"/>
      <c r="T774" s="33"/>
    </row>
    <row r="775" spans="16:20" x14ac:dyDescent="0.35">
      <c r="P775"/>
      <c r="Q775"/>
      <c r="R775"/>
      <c r="S775"/>
      <c r="T775" s="33"/>
    </row>
    <row r="776" spans="16:20" x14ac:dyDescent="0.35">
      <c r="P776"/>
      <c r="Q776"/>
      <c r="R776"/>
      <c r="S776"/>
      <c r="T776" s="33"/>
    </row>
    <row r="777" spans="16:20" x14ac:dyDescent="0.35">
      <c r="P777"/>
      <c r="Q777"/>
      <c r="R777"/>
      <c r="S777"/>
      <c r="T777" s="33"/>
    </row>
    <row r="778" spans="16:20" x14ac:dyDescent="0.35">
      <c r="P778"/>
      <c r="Q778"/>
      <c r="R778"/>
      <c r="S778"/>
      <c r="T778" s="33"/>
    </row>
    <row r="779" spans="16:20" x14ac:dyDescent="0.35">
      <c r="P779"/>
      <c r="Q779"/>
      <c r="R779"/>
      <c r="S779"/>
      <c r="T779" s="33"/>
    </row>
    <row r="780" spans="16:20" x14ac:dyDescent="0.35">
      <c r="P780"/>
      <c r="Q780"/>
      <c r="R780"/>
      <c r="S780"/>
      <c r="T780" s="33"/>
    </row>
    <row r="781" spans="16:20" x14ac:dyDescent="0.35">
      <c r="P781"/>
      <c r="Q781"/>
      <c r="R781"/>
      <c r="S781"/>
      <c r="T781" s="33"/>
    </row>
    <row r="782" spans="16:20" x14ac:dyDescent="0.35">
      <c r="P782"/>
      <c r="Q782"/>
      <c r="R782"/>
      <c r="S782"/>
      <c r="T782" s="33"/>
    </row>
    <row r="783" spans="16:20" x14ac:dyDescent="0.35">
      <c r="P783"/>
      <c r="Q783"/>
      <c r="R783"/>
      <c r="S783"/>
      <c r="T783" s="33"/>
    </row>
    <row r="784" spans="16:20" x14ac:dyDescent="0.35">
      <c r="P784"/>
      <c r="Q784"/>
      <c r="R784"/>
      <c r="S784"/>
      <c r="T784" s="33"/>
    </row>
    <row r="785" spans="16:20" x14ac:dyDescent="0.35">
      <c r="P785"/>
      <c r="Q785"/>
      <c r="R785"/>
      <c r="S785"/>
      <c r="T785" s="33"/>
    </row>
    <row r="786" spans="16:20" x14ac:dyDescent="0.35">
      <c r="P786"/>
      <c r="Q786"/>
      <c r="R786"/>
      <c r="S786"/>
      <c r="T786" s="33"/>
    </row>
    <row r="787" spans="16:20" x14ac:dyDescent="0.35">
      <c r="P787"/>
      <c r="Q787"/>
      <c r="R787"/>
      <c r="S787"/>
      <c r="T787" s="33"/>
    </row>
    <row r="788" spans="16:20" x14ac:dyDescent="0.35">
      <c r="P788"/>
      <c r="Q788"/>
      <c r="R788"/>
      <c r="S788"/>
      <c r="T788" s="33"/>
    </row>
    <row r="789" spans="16:20" x14ac:dyDescent="0.35">
      <c r="P789"/>
      <c r="Q789"/>
      <c r="R789"/>
      <c r="S789"/>
      <c r="T789" s="33"/>
    </row>
    <row r="790" spans="16:20" x14ac:dyDescent="0.35">
      <c r="P790"/>
      <c r="Q790"/>
      <c r="R790"/>
      <c r="S790"/>
      <c r="T790" s="33"/>
    </row>
    <row r="791" spans="16:20" x14ac:dyDescent="0.35">
      <c r="P791"/>
      <c r="Q791"/>
      <c r="R791"/>
      <c r="S791"/>
      <c r="T791" s="33"/>
    </row>
    <row r="792" spans="16:20" x14ac:dyDescent="0.35">
      <c r="P792"/>
      <c r="Q792"/>
      <c r="R792"/>
      <c r="S792"/>
      <c r="T792" s="33"/>
    </row>
    <row r="793" spans="16:20" x14ac:dyDescent="0.35">
      <c r="P793"/>
      <c r="Q793"/>
      <c r="R793"/>
      <c r="S793"/>
      <c r="T793" s="33"/>
    </row>
    <row r="794" spans="16:20" x14ac:dyDescent="0.35">
      <c r="P794"/>
      <c r="Q794"/>
      <c r="R794"/>
      <c r="S794"/>
      <c r="T794" s="33"/>
    </row>
    <row r="795" spans="16:20" x14ac:dyDescent="0.35">
      <c r="P795"/>
      <c r="Q795"/>
      <c r="R795"/>
      <c r="S795"/>
      <c r="T795" s="33"/>
    </row>
    <row r="796" spans="16:20" x14ac:dyDescent="0.35">
      <c r="P796"/>
      <c r="Q796"/>
      <c r="R796"/>
      <c r="S796"/>
      <c r="T796" s="33"/>
    </row>
    <row r="797" spans="16:20" x14ac:dyDescent="0.35">
      <c r="P797"/>
      <c r="Q797"/>
      <c r="R797"/>
      <c r="S797"/>
      <c r="T797" s="33"/>
    </row>
    <row r="798" spans="16:20" x14ac:dyDescent="0.35">
      <c r="P798"/>
      <c r="Q798"/>
      <c r="R798"/>
      <c r="S798"/>
      <c r="T798" s="33"/>
    </row>
    <row r="799" spans="16:20" x14ac:dyDescent="0.35">
      <c r="P799"/>
      <c r="Q799"/>
      <c r="R799"/>
      <c r="S799"/>
      <c r="T799" s="33"/>
    </row>
    <row r="800" spans="16:20" x14ac:dyDescent="0.35">
      <c r="P800"/>
      <c r="Q800"/>
      <c r="R800"/>
      <c r="S800"/>
      <c r="T800" s="33"/>
    </row>
    <row r="801" spans="16:20" x14ac:dyDescent="0.35">
      <c r="P801"/>
      <c r="Q801"/>
      <c r="R801"/>
      <c r="S801"/>
      <c r="T801" s="33"/>
    </row>
    <row r="802" spans="16:20" x14ac:dyDescent="0.35">
      <c r="P802"/>
      <c r="Q802"/>
      <c r="R802"/>
      <c r="S802"/>
      <c r="T802" s="33"/>
    </row>
    <row r="803" spans="16:20" x14ac:dyDescent="0.35">
      <c r="P803"/>
      <c r="Q803"/>
      <c r="R803"/>
      <c r="S803"/>
      <c r="T803" s="33"/>
    </row>
    <row r="804" spans="16:20" x14ac:dyDescent="0.35">
      <c r="P804"/>
      <c r="Q804"/>
      <c r="R804"/>
      <c r="S804"/>
      <c r="T804" s="33"/>
    </row>
    <row r="805" spans="16:20" x14ac:dyDescent="0.35">
      <c r="P805"/>
      <c r="Q805"/>
      <c r="R805"/>
      <c r="S805"/>
      <c r="T805" s="33"/>
    </row>
    <row r="806" spans="16:20" x14ac:dyDescent="0.35">
      <c r="P806"/>
      <c r="Q806"/>
      <c r="R806"/>
      <c r="S806"/>
      <c r="T806" s="33"/>
    </row>
    <row r="807" spans="16:20" x14ac:dyDescent="0.35">
      <c r="P807"/>
      <c r="Q807"/>
      <c r="R807"/>
      <c r="S807"/>
      <c r="T807" s="33"/>
    </row>
    <row r="808" spans="16:20" x14ac:dyDescent="0.35">
      <c r="P808"/>
      <c r="Q808"/>
      <c r="R808"/>
      <c r="S808"/>
      <c r="T808" s="33"/>
    </row>
    <row r="809" spans="16:20" x14ac:dyDescent="0.35">
      <c r="P809"/>
      <c r="Q809"/>
      <c r="R809"/>
      <c r="S809"/>
      <c r="T809" s="33"/>
    </row>
    <row r="810" spans="16:20" x14ac:dyDescent="0.35">
      <c r="P810"/>
      <c r="Q810"/>
      <c r="R810"/>
      <c r="S810"/>
      <c r="T810" s="33"/>
    </row>
    <row r="811" spans="16:20" x14ac:dyDescent="0.35">
      <c r="P811"/>
      <c r="Q811"/>
      <c r="R811"/>
      <c r="S811"/>
      <c r="T811" s="33"/>
    </row>
    <row r="812" spans="16:20" x14ac:dyDescent="0.35">
      <c r="P812"/>
      <c r="Q812"/>
      <c r="R812"/>
      <c r="S812"/>
      <c r="T812" s="33"/>
    </row>
    <row r="813" spans="16:20" x14ac:dyDescent="0.35">
      <c r="P813"/>
      <c r="Q813"/>
      <c r="R813"/>
      <c r="S813"/>
      <c r="T813" s="33"/>
    </row>
    <row r="814" spans="16:20" x14ac:dyDescent="0.35">
      <c r="P814"/>
      <c r="Q814"/>
      <c r="R814"/>
      <c r="S814"/>
      <c r="T814" s="33"/>
    </row>
    <row r="815" spans="16:20" x14ac:dyDescent="0.35">
      <c r="P815"/>
      <c r="Q815"/>
      <c r="R815"/>
      <c r="S815"/>
      <c r="T815" s="33"/>
    </row>
    <row r="816" spans="16:20" x14ac:dyDescent="0.35">
      <c r="P816"/>
      <c r="Q816"/>
      <c r="R816"/>
      <c r="S816"/>
      <c r="T816" s="33"/>
    </row>
    <row r="817" spans="16:20" x14ac:dyDescent="0.35">
      <c r="P817"/>
      <c r="Q817"/>
      <c r="R817"/>
      <c r="S817"/>
      <c r="T817" s="33"/>
    </row>
    <row r="818" spans="16:20" x14ac:dyDescent="0.35">
      <c r="P818"/>
      <c r="Q818"/>
      <c r="R818"/>
      <c r="S818"/>
      <c r="T818" s="33"/>
    </row>
    <row r="819" spans="16:20" x14ac:dyDescent="0.35">
      <c r="P819"/>
      <c r="Q819"/>
      <c r="R819"/>
      <c r="S819"/>
      <c r="T819" s="33"/>
    </row>
    <row r="820" spans="16:20" x14ac:dyDescent="0.35">
      <c r="P820"/>
      <c r="Q820"/>
      <c r="R820"/>
      <c r="S820"/>
      <c r="T820" s="33"/>
    </row>
    <row r="821" spans="16:20" x14ac:dyDescent="0.35">
      <c r="P821"/>
      <c r="Q821"/>
      <c r="R821"/>
      <c r="S821"/>
      <c r="T821" s="33"/>
    </row>
    <row r="822" spans="16:20" x14ac:dyDescent="0.35">
      <c r="P822"/>
      <c r="Q822"/>
      <c r="R822"/>
      <c r="S822"/>
      <c r="T822" s="33"/>
    </row>
    <row r="823" spans="16:20" x14ac:dyDescent="0.35">
      <c r="P823"/>
      <c r="Q823"/>
      <c r="R823"/>
      <c r="S823"/>
      <c r="T823" s="33"/>
    </row>
    <row r="824" spans="16:20" x14ac:dyDescent="0.35">
      <c r="P824"/>
      <c r="Q824"/>
      <c r="R824"/>
      <c r="S824"/>
      <c r="T824" s="33"/>
    </row>
    <row r="825" spans="16:20" x14ac:dyDescent="0.35">
      <c r="P825"/>
      <c r="Q825"/>
      <c r="R825"/>
      <c r="S825"/>
      <c r="T825" s="33"/>
    </row>
    <row r="826" spans="16:20" x14ac:dyDescent="0.35">
      <c r="P826"/>
      <c r="Q826"/>
      <c r="R826"/>
      <c r="S826"/>
      <c r="T826" s="33"/>
    </row>
    <row r="827" spans="16:20" x14ac:dyDescent="0.35">
      <c r="P827"/>
      <c r="Q827"/>
      <c r="R827"/>
      <c r="S827"/>
      <c r="T827" s="33"/>
    </row>
    <row r="828" spans="16:20" x14ac:dyDescent="0.35">
      <c r="P828"/>
      <c r="Q828"/>
      <c r="R828"/>
      <c r="S828"/>
      <c r="T828" s="33"/>
    </row>
    <row r="829" spans="16:20" x14ac:dyDescent="0.35">
      <c r="P829"/>
      <c r="Q829"/>
      <c r="R829"/>
      <c r="S829"/>
      <c r="T829" s="33"/>
    </row>
    <row r="830" spans="16:20" x14ac:dyDescent="0.35">
      <c r="P830"/>
      <c r="Q830"/>
      <c r="R830"/>
      <c r="S830"/>
      <c r="T830" s="33"/>
    </row>
    <row r="831" spans="16:20" x14ac:dyDescent="0.35">
      <c r="P831"/>
      <c r="Q831"/>
      <c r="R831"/>
      <c r="S831"/>
      <c r="T831" s="33"/>
    </row>
    <row r="832" spans="16:20" x14ac:dyDescent="0.35">
      <c r="P832"/>
      <c r="Q832"/>
      <c r="R832"/>
      <c r="S832"/>
      <c r="T832" s="33"/>
    </row>
    <row r="833" spans="16:20" x14ac:dyDescent="0.35">
      <c r="P833"/>
      <c r="Q833"/>
      <c r="R833"/>
      <c r="S833"/>
      <c r="T833" s="33"/>
    </row>
    <row r="834" spans="16:20" x14ac:dyDescent="0.35">
      <c r="P834"/>
      <c r="Q834"/>
      <c r="R834"/>
      <c r="S834"/>
      <c r="T834" s="33"/>
    </row>
    <row r="835" spans="16:20" x14ac:dyDescent="0.35">
      <c r="P835"/>
      <c r="Q835"/>
      <c r="R835"/>
      <c r="S835"/>
      <c r="T835" s="33"/>
    </row>
    <row r="836" spans="16:20" x14ac:dyDescent="0.35">
      <c r="P836"/>
      <c r="Q836"/>
      <c r="R836"/>
      <c r="S836"/>
      <c r="T836" s="33"/>
    </row>
    <row r="837" spans="16:20" x14ac:dyDescent="0.35">
      <c r="P837"/>
      <c r="Q837"/>
      <c r="R837"/>
      <c r="S837"/>
      <c r="T837" s="33"/>
    </row>
    <row r="838" spans="16:20" x14ac:dyDescent="0.35">
      <c r="P838"/>
      <c r="Q838"/>
      <c r="R838"/>
      <c r="S838"/>
      <c r="T838" s="33"/>
    </row>
    <row r="839" spans="16:20" x14ac:dyDescent="0.35">
      <c r="P839"/>
      <c r="Q839"/>
      <c r="R839"/>
      <c r="S839"/>
      <c r="T839" s="33"/>
    </row>
    <row r="840" spans="16:20" x14ac:dyDescent="0.35">
      <c r="P840"/>
      <c r="Q840"/>
      <c r="R840"/>
      <c r="S840"/>
      <c r="T840" s="33"/>
    </row>
    <row r="841" spans="16:20" x14ac:dyDescent="0.35">
      <c r="P841"/>
      <c r="Q841"/>
      <c r="R841"/>
      <c r="S841"/>
      <c r="T841" s="33"/>
    </row>
    <row r="842" spans="16:20" x14ac:dyDescent="0.35">
      <c r="P842"/>
      <c r="Q842"/>
      <c r="R842"/>
      <c r="S842"/>
      <c r="T842" s="33"/>
    </row>
    <row r="843" spans="16:20" x14ac:dyDescent="0.35">
      <c r="P843"/>
      <c r="Q843"/>
      <c r="R843"/>
      <c r="S843"/>
      <c r="T843" s="33"/>
    </row>
    <row r="844" spans="16:20" x14ac:dyDescent="0.35">
      <c r="P844"/>
      <c r="Q844"/>
      <c r="R844"/>
      <c r="S844"/>
      <c r="T844" s="33"/>
    </row>
    <row r="845" spans="16:20" x14ac:dyDescent="0.35">
      <c r="P845"/>
      <c r="Q845"/>
      <c r="R845"/>
      <c r="S845"/>
      <c r="T845" s="33"/>
    </row>
    <row r="846" spans="16:20" x14ac:dyDescent="0.35">
      <c r="P846"/>
      <c r="Q846"/>
      <c r="R846"/>
      <c r="S846"/>
      <c r="T846" s="33"/>
    </row>
    <row r="847" spans="16:20" x14ac:dyDescent="0.35">
      <c r="P847"/>
      <c r="Q847"/>
      <c r="R847"/>
      <c r="S847"/>
      <c r="T847" s="33"/>
    </row>
    <row r="848" spans="16:20" x14ac:dyDescent="0.35">
      <c r="P848"/>
      <c r="Q848"/>
      <c r="R848"/>
      <c r="S848"/>
      <c r="T848" s="33"/>
    </row>
    <row r="849" spans="16:20" x14ac:dyDescent="0.35">
      <c r="P849"/>
      <c r="Q849"/>
      <c r="R849"/>
      <c r="S849"/>
      <c r="T849" s="33"/>
    </row>
    <row r="850" spans="16:20" x14ac:dyDescent="0.35">
      <c r="P850"/>
      <c r="Q850"/>
      <c r="R850"/>
      <c r="S850"/>
      <c r="T850" s="33"/>
    </row>
    <row r="851" spans="16:20" x14ac:dyDescent="0.35">
      <c r="P851"/>
      <c r="Q851"/>
      <c r="R851"/>
      <c r="S851"/>
      <c r="T851" s="33"/>
    </row>
    <row r="852" spans="16:20" x14ac:dyDescent="0.35">
      <c r="P852"/>
      <c r="Q852"/>
      <c r="R852"/>
      <c r="S852"/>
      <c r="T852" s="33"/>
    </row>
    <row r="853" spans="16:20" x14ac:dyDescent="0.35">
      <c r="P853"/>
      <c r="Q853"/>
      <c r="R853"/>
      <c r="S853"/>
      <c r="T853" s="33"/>
    </row>
    <row r="854" spans="16:20" x14ac:dyDescent="0.35">
      <c r="P854"/>
      <c r="Q854"/>
      <c r="R854"/>
      <c r="S854"/>
      <c r="T854" s="33"/>
    </row>
    <row r="855" spans="16:20" x14ac:dyDescent="0.35">
      <c r="P855"/>
      <c r="Q855"/>
      <c r="R855"/>
      <c r="S855"/>
      <c r="T855" s="33"/>
    </row>
    <row r="856" spans="16:20" x14ac:dyDescent="0.35">
      <c r="P856"/>
      <c r="Q856"/>
      <c r="R856"/>
      <c r="S856"/>
      <c r="T856" s="33"/>
    </row>
    <row r="857" spans="16:20" x14ac:dyDescent="0.35">
      <c r="P857"/>
      <c r="Q857"/>
      <c r="R857"/>
      <c r="S857"/>
      <c r="T857" s="33"/>
    </row>
    <row r="858" spans="16:20" x14ac:dyDescent="0.35">
      <c r="P858"/>
      <c r="Q858"/>
      <c r="R858"/>
      <c r="S858"/>
      <c r="T858" s="33"/>
    </row>
    <row r="859" spans="16:20" x14ac:dyDescent="0.35">
      <c r="P859"/>
      <c r="Q859"/>
      <c r="R859"/>
      <c r="S859"/>
      <c r="T859" s="33"/>
    </row>
    <row r="860" spans="16:20" x14ac:dyDescent="0.35">
      <c r="P860"/>
      <c r="Q860"/>
      <c r="R860"/>
      <c r="S860"/>
      <c r="T860" s="33"/>
    </row>
    <row r="861" spans="16:20" x14ac:dyDescent="0.35">
      <c r="P861"/>
      <c r="Q861"/>
      <c r="R861"/>
      <c r="S861"/>
      <c r="T861" s="33"/>
    </row>
    <row r="862" spans="16:20" x14ac:dyDescent="0.35">
      <c r="P862"/>
      <c r="Q862"/>
      <c r="R862"/>
      <c r="S862"/>
      <c r="T862" s="33"/>
    </row>
    <row r="863" spans="16:20" x14ac:dyDescent="0.35">
      <c r="P863"/>
      <c r="Q863"/>
      <c r="R863"/>
      <c r="S863"/>
      <c r="T863" s="33"/>
    </row>
    <row r="864" spans="16:20" x14ac:dyDescent="0.35">
      <c r="P864"/>
      <c r="Q864"/>
      <c r="R864"/>
      <c r="S864"/>
      <c r="T864" s="33"/>
    </row>
    <row r="865" spans="16:20" x14ac:dyDescent="0.35">
      <c r="P865"/>
      <c r="Q865"/>
      <c r="R865"/>
      <c r="S865"/>
      <c r="T865" s="33"/>
    </row>
    <row r="866" spans="16:20" x14ac:dyDescent="0.35">
      <c r="P866"/>
      <c r="Q866"/>
      <c r="R866"/>
      <c r="S866"/>
      <c r="T866" s="33"/>
    </row>
    <row r="867" spans="16:20" x14ac:dyDescent="0.35">
      <c r="P867"/>
      <c r="Q867"/>
      <c r="R867"/>
      <c r="S867"/>
      <c r="T867" s="33"/>
    </row>
    <row r="868" spans="16:20" x14ac:dyDescent="0.35">
      <c r="P868"/>
      <c r="Q868"/>
      <c r="R868"/>
      <c r="S868"/>
      <c r="T868" s="33"/>
    </row>
    <row r="869" spans="16:20" x14ac:dyDescent="0.35">
      <c r="P869"/>
      <c r="Q869"/>
      <c r="R869"/>
      <c r="S869"/>
      <c r="T869" s="33"/>
    </row>
    <row r="870" spans="16:20" x14ac:dyDescent="0.35">
      <c r="P870"/>
      <c r="Q870"/>
      <c r="R870"/>
      <c r="S870"/>
      <c r="T870" s="33"/>
    </row>
    <row r="871" spans="16:20" x14ac:dyDescent="0.35">
      <c r="P871"/>
      <c r="Q871"/>
      <c r="R871"/>
      <c r="S871"/>
      <c r="T871" s="33"/>
    </row>
    <row r="872" spans="16:20" x14ac:dyDescent="0.35">
      <c r="P872"/>
      <c r="Q872"/>
      <c r="R872"/>
      <c r="S872"/>
      <c r="T872" s="33"/>
    </row>
    <row r="873" spans="16:20" x14ac:dyDescent="0.35">
      <c r="P873"/>
      <c r="Q873"/>
      <c r="R873"/>
      <c r="S873"/>
      <c r="T873" s="33"/>
    </row>
    <row r="874" spans="16:20" x14ac:dyDescent="0.35">
      <c r="P874"/>
      <c r="Q874"/>
      <c r="R874"/>
      <c r="S874"/>
      <c r="T874" s="33"/>
    </row>
    <row r="875" spans="16:20" x14ac:dyDescent="0.35">
      <c r="P875"/>
      <c r="Q875"/>
      <c r="R875"/>
      <c r="S875"/>
      <c r="T875" s="33"/>
    </row>
    <row r="876" spans="16:20" x14ac:dyDescent="0.35">
      <c r="P876"/>
      <c r="Q876"/>
      <c r="R876"/>
      <c r="S876"/>
      <c r="T876" s="33"/>
    </row>
    <row r="877" spans="16:20" x14ac:dyDescent="0.35">
      <c r="P877"/>
      <c r="Q877"/>
      <c r="R877"/>
      <c r="S877"/>
      <c r="T877" s="33"/>
    </row>
    <row r="878" spans="16:20" x14ac:dyDescent="0.35">
      <c r="P878"/>
      <c r="Q878"/>
      <c r="R878"/>
      <c r="S878"/>
      <c r="T878" s="33"/>
    </row>
    <row r="879" spans="16:20" x14ac:dyDescent="0.35">
      <c r="P879"/>
      <c r="Q879"/>
      <c r="R879"/>
      <c r="S879"/>
      <c r="T879" s="33"/>
    </row>
    <row r="880" spans="16:20" x14ac:dyDescent="0.35">
      <c r="P880"/>
      <c r="Q880"/>
      <c r="R880"/>
      <c r="S880"/>
      <c r="T880" s="33"/>
    </row>
    <row r="881" spans="16:20" x14ac:dyDescent="0.35">
      <c r="P881"/>
      <c r="Q881"/>
      <c r="R881"/>
      <c r="S881"/>
      <c r="T881" s="33"/>
    </row>
    <row r="882" spans="16:20" x14ac:dyDescent="0.35">
      <c r="P882"/>
      <c r="Q882"/>
      <c r="R882"/>
      <c r="S882"/>
      <c r="T882" s="33"/>
    </row>
    <row r="883" spans="16:20" x14ac:dyDescent="0.35">
      <c r="P883"/>
      <c r="Q883"/>
      <c r="R883"/>
      <c r="S883"/>
      <c r="T883" s="33"/>
    </row>
    <row r="884" spans="16:20" x14ac:dyDescent="0.35">
      <c r="P884"/>
      <c r="Q884"/>
      <c r="R884"/>
      <c r="S884"/>
      <c r="T884" s="33"/>
    </row>
    <row r="885" spans="16:20" x14ac:dyDescent="0.35">
      <c r="P885"/>
      <c r="Q885"/>
      <c r="R885"/>
      <c r="S885"/>
      <c r="T885" s="33"/>
    </row>
    <row r="886" spans="16:20" x14ac:dyDescent="0.35">
      <c r="P886"/>
      <c r="Q886"/>
      <c r="R886"/>
      <c r="S886"/>
      <c r="T886" s="33"/>
    </row>
    <row r="887" spans="16:20" x14ac:dyDescent="0.35">
      <c r="P887"/>
      <c r="Q887"/>
      <c r="R887"/>
      <c r="S887"/>
      <c r="T887" s="33"/>
    </row>
    <row r="888" spans="16:20" x14ac:dyDescent="0.35">
      <c r="P888"/>
      <c r="Q888"/>
      <c r="R888"/>
      <c r="S888"/>
      <c r="T888" s="33"/>
    </row>
    <row r="889" spans="16:20" x14ac:dyDescent="0.35">
      <c r="P889"/>
      <c r="Q889"/>
      <c r="R889"/>
      <c r="S889"/>
      <c r="T889" s="33"/>
    </row>
    <row r="890" spans="16:20" x14ac:dyDescent="0.35">
      <c r="P890"/>
      <c r="Q890"/>
      <c r="R890"/>
      <c r="S890"/>
      <c r="T890" s="33"/>
    </row>
    <row r="891" spans="16:20" x14ac:dyDescent="0.35">
      <c r="P891"/>
      <c r="Q891"/>
      <c r="R891"/>
      <c r="S891"/>
      <c r="T891" s="33"/>
    </row>
    <row r="892" spans="16:20" x14ac:dyDescent="0.35">
      <c r="P892"/>
      <c r="Q892"/>
      <c r="R892"/>
      <c r="S892"/>
      <c r="T892" s="33"/>
    </row>
    <row r="893" spans="16:20" x14ac:dyDescent="0.35">
      <c r="P893"/>
      <c r="Q893"/>
      <c r="R893"/>
      <c r="S893"/>
      <c r="T893" s="33"/>
    </row>
    <row r="894" spans="16:20" x14ac:dyDescent="0.35">
      <c r="P894"/>
      <c r="Q894"/>
      <c r="R894"/>
      <c r="S894"/>
      <c r="T894" s="33"/>
    </row>
    <row r="895" spans="16:20" x14ac:dyDescent="0.35">
      <c r="P895"/>
      <c r="Q895"/>
      <c r="R895"/>
      <c r="S895"/>
      <c r="T895" s="33"/>
    </row>
    <row r="896" spans="16:20" x14ac:dyDescent="0.35">
      <c r="P896"/>
      <c r="Q896"/>
      <c r="R896"/>
      <c r="S896"/>
      <c r="T896" s="33"/>
    </row>
    <row r="897" spans="16:20" x14ac:dyDescent="0.35">
      <c r="P897"/>
      <c r="Q897"/>
      <c r="R897"/>
      <c r="S897"/>
      <c r="T897" s="33"/>
    </row>
    <row r="898" spans="16:20" x14ac:dyDescent="0.35">
      <c r="P898"/>
      <c r="Q898"/>
      <c r="R898"/>
      <c r="S898"/>
      <c r="T898" s="33"/>
    </row>
    <row r="899" spans="16:20" x14ac:dyDescent="0.35">
      <c r="P899"/>
      <c r="Q899"/>
      <c r="R899"/>
      <c r="S899"/>
      <c r="T899" s="33"/>
    </row>
    <row r="900" spans="16:20" x14ac:dyDescent="0.35">
      <c r="P900"/>
      <c r="Q900"/>
      <c r="R900"/>
      <c r="S900"/>
      <c r="T900" s="33"/>
    </row>
    <row r="901" spans="16:20" x14ac:dyDescent="0.35">
      <c r="P901"/>
      <c r="Q901"/>
      <c r="R901"/>
      <c r="S901"/>
      <c r="T901" s="33"/>
    </row>
    <row r="902" spans="16:20" x14ac:dyDescent="0.35">
      <c r="P902"/>
      <c r="Q902"/>
      <c r="R902"/>
      <c r="S902"/>
      <c r="T902" s="33"/>
    </row>
    <row r="903" spans="16:20" x14ac:dyDescent="0.35">
      <c r="P903"/>
      <c r="Q903"/>
      <c r="R903"/>
      <c r="S903"/>
      <c r="T903" s="33"/>
    </row>
    <row r="904" spans="16:20" x14ac:dyDescent="0.35">
      <c r="P904"/>
      <c r="Q904"/>
      <c r="R904"/>
      <c r="S904"/>
      <c r="T904" s="33"/>
    </row>
    <row r="905" spans="16:20" x14ac:dyDescent="0.35">
      <c r="P905"/>
      <c r="Q905"/>
      <c r="R905"/>
      <c r="S905"/>
      <c r="T905" s="33"/>
    </row>
    <row r="906" spans="16:20" x14ac:dyDescent="0.35">
      <c r="P906"/>
      <c r="Q906"/>
      <c r="R906"/>
      <c r="S906"/>
      <c r="T906" s="33"/>
    </row>
    <row r="907" spans="16:20" x14ac:dyDescent="0.35">
      <c r="P907"/>
      <c r="Q907"/>
      <c r="R907"/>
      <c r="S907"/>
      <c r="T907" s="33"/>
    </row>
    <row r="908" spans="16:20" x14ac:dyDescent="0.35">
      <c r="P908"/>
      <c r="Q908"/>
      <c r="R908"/>
      <c r="S908"/>
      <c r="T908" s="33"/>
    </row>
    <row r="909" spans="16:20" x14ac:dyDescent="0.35">
      <c r="P909"/>
      <c r="Q909"/>
      <c r="R909"/>
      <c r="S909"/>
      <c r="T909" s="33"/>
    </row>
    <row r="910" spans="16:20" x14ac:dyDescent="0.35">
      <c r="P910"/>
      <c r="Q910"/>
      <c r="R910"/>
      <c r="S910"/>
      <c r="T910" s="33"/>
    </row>
    <row r="911" spans="16:20" x14ac:dyDescent="0.35">
      <c r="P911"/>
      <c r="Q911"/>
      <c r="R911"/>
      <c r="S911"/>
      <c r="T911" s="33"/>
    </row>
    <row r="912" spans="16:20" x14ac:dyDescent="0.35">
      <c r="P912"/>
      <c r="Q912"/>
      <c r="R912"/>
      <c r="S912"/>
      <c r="T912" s="33"/>
    </row>
    <row r="913" spans="16:20" x14ac:dyDescent="0.35">
      <c r="P913"/>
      <c r="Q913"/>
      <c r="R913"/>
      <c r="S913"/>
      <c r="T913" s="33"/>
    </row>
    <row r="914" spans="16:20" x14ac:dyDescent="0.35">
      <c r="P914"/>
      <c r="Q914"/>
      <c r="R914"/>
      <c r="S914"/>
      <c r="T914" s="33"/>
    </row>
    <row r="915" spans="16:20" x14ac:dyDescent="0.35">
      <c r="P915"/>
      <c r="Q915"/>
      <c r="R915"/>
      <c r="S915"/>
      <c r="T915" s="33"/>
    </row>
    <row r="916" spans="16:20" x14ac:dyDescent="0.35">
      <c r="P916"/>
      <c r="Q916"/>
      <c r="R916"/>
      <c r="S916"/>
      <c r="T916" s="33"/>
    </row>
    <row r="917" spans="16:20" x14ac:dyDescent="0.35">
      <c r="P917"/>
      <c r="Q917"/>
      <c r="R917"/>
      <c r="S917"/>
      <c r="T917" s="33"/>
    </row>
    <row r="918" spans="16:20" x14ac:dyDescent="0.35">
      <c r="P918"/>
      <c r="Q918"/>
      <c r="R918"/>
      <c r="S918"/>
      <c r="T918" s="33"/>
    </row>
    <row r="919" spans="16:20" x14ac:dyDescent="0.35">
      <c r="P919"/>
      <c r="Q919"/>
      <c r="R919"/>
      <c r="S919"/>
      <c r="T919" s="33"/>
    </row>
    <row r="920" spans="16:20" x14ac:dyDescent="0.35">
      <c r="P920"/>
      <c r="Q920"/>
      <c r="R920"/>
      <c r="S920"/>
      <c r="T920" s="33"/>
    </row>
    <row r="921" spans="16:20" x14ac:dyDescent="0.35">
      <c r="P921"/>
      <c r="Q921"/>
      <c r="R921"/>
      <c r="S921"/>
      <c r="T921" s="33"/>
    </row>
    <row r="922" spans="16:20" x14ac:dyDescent="0.35">
      <c r="P922"/>
      <c r="Q922"/>
      <c r="R922"/>
      <c r="S922"/>
      <c r="T922" s="33"/>
    </row>
    <row r="923" spans="16:20" x14ac:dyDescent="0.35">
      <c r="P923"/>
      <c r="Q923"/>
      <c r="R923"/>
      <c r="S923"/>
      <c r="T923" s="33"/>
    </row>
    <row r="924" spans="16:20" x14ac:dyDescent="0.35">
      <c r="P924"/>
      <c r="Q924"/>
      <c r="R924"/>
      <c r="S924"/>
      <c r="T924" s="33"/>
    </row>
    <row r="925" spans="16:20" x14ac:dyDescent="0.35">
      <c r="P925"/>
      <c r="Q925"/>
      <c r="R925"/>
      <c r="S925"/>
      <c r="T925" s="33"/>
    </row>
    <row r="926" spans="16:20" x14ac:dyDescent="0.35">
      <c r="P926"/>
      <c r="Q926"/>
      <c r="R926"/>
      <c r="S926"/>
      <c r="T926" s="33"/>
    </row>
    <row r="927" spans="16:20" x14ac:dyDescent="0.35">
      <c r="P927"/>
      <c r="Q927"/>
      <c r="R927"/>
      <c r="S927"/>
      <c r="T927" s="33"/>
    </row>
    <row r="928" spans="16:20" x14ac:dyDescent="0.35">
      <c r="P928"/>
      <c r="Q928"/>
      <c r="R928"/>
      <c r="S928"/>
      <c r="T928" s="33"/>
    </row>
    <row r="929" spans="16:20" x14ac:dyDescent="0.35">
      <c r="P929"/>
      <c r="Q929"/>
      <c r="R929"/>
      <c r="S929"/>
      <c r="T929" s="33"/>
    </row>
    <row r="930" spans="16:20" x14ac:dyDescent="0.35">
      <c r="P930"/>
      <c r="Q930"/>
      <c r="R930"/>
      <c r="S930"/>
      <c r="T930" s="33"/>
    </row>
    <row r="931" spans="16:20" x14ac:dyDescent="0.35">
      <c r="P931"/>
      <c r="Q931"/>
      <c r="R931"/>
      <c r="S931"/>
      <c r="T931" s="33"/>
    </row>
    <row r="932" spans="16:20" x14ac:dyDescent="0.35">
      <c r="P932"/>
      <c r="Q932"/>
      <c r="R932"/>
      <c r="S932"/>
      <c r="T932" s="33"/>
    </row>
    <row r="933" spans="16:20" x14ac:dyDescent="0.35">
      <c r="P933"/>
      <c r="Q933"/>
      <c r="R933"/>
      <c r="S933"/>
      <c r="T933" s="33"/>
    </row>
    <row r="934" spans="16:20" x14ac:dyDescent="0.35">
      <c r="P934"/>
      <c r="Q934"/>
      <c r="R934"/>
      <c r="S934"/>
      <c r="T934" s="33"/>
    </row>
    <row r="935" spans="16:20" x14ac:dyDescent="0.35">
      <c r="P935"/>
      <c r="Q935"/>
      <c r="R935"/>
      <c r="S935"/>
      <c r="T935" s="33"/>
    </row>
    <row r="936" spans="16:20" x14ac:dyDescent="0.35">
      <c r="P936"/>
      <c r="Q936"/>
      <c r="R936"/>
      <c r="S936"/>
      <c r="T936" s="33"/>
    </row>
    <row r="937" spans="16:20" x14ac:dyDescent="0.35">
      <c r="P937"/>
      <c r="Q937"/>
      <c r="R937"/>
      <c r="S937"/>
      <c r="T937" s="33"/>
    </row>
    <row r="938" spans="16:20" x14ac:dyDescent="0.35">
      <c r="P938"/>
      <c r="Q938"/>
      <c r="R938"/>
      <c r="S938"/>
      <c r="T938" s="33"/>
    </row>
    <row r="939" spans="16:20" x14ac:dyDescent="0.35">
      <c r="P939"/>
      <c r="Q939"/>
      <c r="R939"/>
      <c r="S939"/>
      <c r="T939" s="33"/>
    </row>
    <row r="940" spans="16:20" x14ac:dyDescent="0.35">
      <c r="P940"/>
      <c r="Q940"/>
      <c r="R940"/>
      <c r="S940"/>
      <c r="T940" s="33"/>
    </row>
    <row r="941" spans="16:20" x14ac:dyDescent="0.35">
      <c r="P941"/>
      <c r="Q941"/>
      <c r="R941"/>
      <c r="S941"/>
      <c r="T941" s="33"/>
    </row>
    <row r="942" spans="16:20" x14ac:dyDescent="0.35">
      <c r="P942"/>
      <c r="Q942"/>
      <c r="R942"/>
      <c r="S942"/>
      <c r="T942" s="33"/>
    </row>
    <row r="943" spans="16:20" x14ac:dyDescent="0.35">
      <c r="P943"/>
      <c r="Q943"/>
      <c r="R943"/>
      <c r="S943"/>
      <c r="T943" s="33"/>
    </row>
    <row r="944" spans="16:20" x14ac:dyDescent="0.35">
      <c r="P944"/>
      <c r="Q944"/>
      <c r="R944"/>
      <c r="S944"/>
      <c r="T944" s="33"/>
    </row>
    <row r="945" spans="16:20" x14ac:dyDescent="0.35">
      <c r="P945"/>
      <c r="Q945"/>
      <c r="R945"/>
      <c r="S945"/>
      <c r="T945" s="33"/>
    </row>
    <row r="946" spans="16:20" x14ac:dyDescent="0.35">
      <c r="P946"/>
      <c r="Q946"/>
      <c r="R946"/>
      <c r="S946"/>
      <c r="T946" s="33"/>
    </row>
    <row r="947" spans="16:20" x14ac:dyDescent="0.35">
      <c r="P947"/>
      <c r="Q947"/>
      <c r="R947"/>
      <c r="S947"/>
      <c r="T947" s="33"/>
    </row>
    <row r="948" spans="16:20" x14ac:dyDescent="0.35">
      <c r="P948"/>
      <c r="Q948"/>
      <c r="R948"/>
      <c r="S948"/>
      <c r="T948" s="33"/>
    </row>
    <row r="949" spans="16:20" x14ac:dyDescent="0.35">
      <c r="P949"/>
      <c r="Q949"/>
      <c r="R949"/>
      <c r="S949"/>
      <c r="T949" s="33"/>
    </row>
    <row r="950" spans="16:20" x14ac:dyDescent="0.35">
      <c r="P950"/>
      <c r="Q950"/>
      <c r="R950"/>
      <c r="S950"/>
      <c r="T950" s="33"/>
    </row>
    <row r="951" spans="16:20" x14ac:dyDescent="0.35">
      <c r="P951"/>
      <c r="Q951"/>
      <c r="R951"/>
      <c r="S951"/>
      <c r="T951" s="33"/>
    </row>
    <row r="952" spans="16:20" x14ac:dyDescent="0.35">
      <c r="P952"/>
      <c r="Q952"/>
      <c r="R952"/>
      <c r="S952"/>
      <c r="T952" s="33"/>
    </row>
    <row r="953" spans="16:20" x14ac:dyDescent="0.35">
      <c r="P953"/>
      <c r="Q953"/>
      <c r="R953"/>
      <c r="S953"/>
      <c r="T953" s="33"/>
    </row>
    <row r="954" spans="16:20" x14ac:dyDescent="0.35">
      <c r="P954"/>
      <c r="Q954"/>
      <c r="R954"/>
      <c r="S954"/>
      <c r="T954" s="33"/>
    </row>
    <row r="955" spans="16:20" x14ac:dyDescent="0.35">
      <c r="P955"/>
      <c r="Q955"/>
      <c r="R955"/>
      <c r="S955"/>
      <c r="T955" s="33"/>
    </row>
    <row r="956" spans="16:20" x14ac:dyDescent="0.35">
      <c r="P956"/>
      <c r="Q956"/>
      <c r="R956"/>
      <c r="S956"/>
      <c r="T956" s="33"/>
    </row>
    <row r="957" spans="16:20" x14ac:dyDescent="0.35">
      <c r="P957"/>
      <c r="Q957"/>
      <c r="R957"/>
      <c r="S957"/>
      <c r="T957" s="33"/>
    </row>
    <row r="958" spans="16:20" x14ac:dyDescent="0.35">
      <c r="P958"/>
      <c r="Q958"/>
      <c r="R958"/>
      <c r="S958"/>
      <c r="T958" s="33"/>
    </row>
    <row r="959" spans="16:20" x14ac:dyDescent="0.35">
      <c r="P959"/>
      <c r="Q959"/>
      <c r="R959"/>
      <c r="S959"/>
      <c r="T959" s="33"/>
    </row>
    <row r="960" spans="16:20" x14ac:dyDescent="0.35">
      <c r="P960"/>
      <c r="Q960"/>
      <c r="R960"/>
      <c r="S960"/>
      <c r="T960" s="33"/>
    </row>
    <row r="961" spans="16:20" x14ac:dyDescent="0.35">
      <c r="P961"/>
      <c r="Q961"/>
      <c r="R961"/>
      <c r="S961"/>
      <c r="T961" s="33"/>
    </row>
    <row r="962" spans="16:20" x14ac:dyDescent="0.35">
      <c r="P962"/>
      <c r="Q962"/>
      <c r="R962"/>
      <c r="S962"/>
      <c r="T962" s="33"/>
    </row>
    <row r="963" spans="16:20" x14ac:dyDescent="0.35">
      <c r="P963"/>
      <c r="Q963"/>
      <c r="R963"/>
      <c r="S963"/>
      <c r="T963" s="33"/>
    </row>
    <row r="964" spans="16:20" x14ac:dyDescent="0.35">
      <c r="P964"/>
      <c r="Q964"/>
      <c r="R964"/>
      <c r="S964"/>
      <c r="T964" s="33"/>
    </row>
    <row r="965" spans="16:20" x14ac:dyDescent="0.35">
      <c r="P965"/>
      <c r="Q965"/>
      <c r="R965"/>
      <c r="S965"/>
      <c r="T965" s="33"/>
    </row>
    <row r="966" spans="16:20" x14ac:dyDescent="0.35">
      <c r="P966"/>
      <c r="Q966"/>
      <c r="R966"/>
      <c r="S966"/>
      <c r="T966" s="33"/>
    </row>
    <row r="967" spans="16:20" x14ac:dyDescent="0.35">
      <c r="P967"/>
      <c r="Q967"/>
      <c r="R967"/>
      <c r="S967"/>
      <c r="T967" s="33"/>
    </row>
    <row r="968" spans="16:20" x14ac:dyDescent="0.35">
      <c r="P968"/>
      <c r="Q968"/>
      <c r="R968"/>
      <c r="S968"/>
      <c r="T968" s="33"/>
    </row>
    <row r="969" spans="16:20" x14ac:dyDescent="0.35">
      <c r="P969"/>
      <c r="Q969"/>
      <c r="R969"/>
      <c r="S969"/>
      <c r="T969" s="33"/>
    </row>
    <row r="970" spans="16:20" x14ac:dyDescent="0.35">
      <c r="P970"/>
      <c r="Q970"/>
      <c r="R970"/>
      <c r="S970"/>
      <c r="T970" s="33"/>
    </row>
    <row r="971" spans="16:20" x14ac:dyDescent="0.35">
      <c r="P971"/>
      <c r="Q971"/>
      <c r="R971"/>
      <c r="S971"/>
      <c r="T971" s="33"/>
    </row>
    <row r="972" spans="16:20" x14ac:dyDescent="0.35">
      <c r="P972"/>
      <c r="Q972"/>
      <c r="R972"/>
      <c r="S972"/>
      <c r="T972" s="33"/>
    </row>
    <row r="973" spans="16:20" x14ac:dyDescent="0.35">
      <c r="P973"/>
      <c r="Q973"/>
      <c r="R973"/>
      <c r="S973"/>
      <c r="T973" s="33"/>
    </row>
    <row r="974" spans="16:20" x14ac:dyDescent="0.35">
      <c r="P974"/>
      <c r="Q974"/>
      <c r="R974"/>
      <c r="S974"/>
      <c r="T974" s="33"/>
    </row>
    <row r="975" spans="16:20" x14ac:dyDescent="0.35">
      <c r="P975"/>
      <c r="Q975"/>
      <c r="R975"/>
      <c r="S975"/>
      <c r="T975" s="33"/>
    </row>
    <row r="976" spans="16:20" x14ac:dyDescent="0.35">
      <c r="P976"/>
      <c r="Q976"/>
      <c r="R976"/>
      <c r="S976"/>
      <c r="T976" s="33"/>
    </row>
    <row r="977" spans="16:20" x14ac:dyDescent="0.35">
      <c r="P977"/>
      <c r="Q977"/>
      <c r="R977"/>
      <c r="S977"/>
      <c r="T977" s="33"/>
    </row>
    <row r="978" spans="16:20" x14ac:dyDescent="0.35">
      <c r="P978"/>
      <c r="Q978"/>
      <c r="R978"/>
      <c r="S978"/>
      <c r="T978" s="33"/>
    </row>
    <row r="979" spans="16:20" x14ac:dyDescent="0.35">
      <c r="P979"/>
      <c r="Q979"/>
      <c r="R979"/>
      <c r="S979"/>
      <c r="T979" s="33"/>
    </row>
    <row r="980" spans="16:20" x14ac:dyDescent="0.35">
      <c r="P980"/>
      <c r="Q980"/>
      <c r="R980"/>
      <c r="S980"/>
      <c r="T980" s="33"/>
    </row>
    <row r="981" spans="16:20" x14ac:dyDescent="0.35">
      <c r="P981"/>
      <c r="Q981"/>
      <c r="R981"/>
      <c r="S981"/>
      <c r="T981" s="33"/>
    </row>
    <row r="982" spans="16:20" x14ac:dyDescent="0.35">
      <c r="P982"/>
      <c r="Q982"/>
      <c r="R982"/>
      <c r="S982"/>
      <c r="T982" s="33"/>
    </row>
    <row r="983" spans="16:20" x14ac:dyDescent="0.35">
      <c r="P983"/>
      <c r="Q983"/>
      <c r="R983"/>
      <c r="S983"/>
      <c r="T983" s="33"/>
    </row>
    <row r="984" spans="16:20" x14ac:dyDescent="0.35">
      <c r="P984"/>
      <c r="Q984"/>
      <c r="R984"/>
      <c r="S984"/>
      <c r="T984" s="33"/>
    </row>
    <row r="985" spans="16:20" x14ac:dyDescent="0.35">
      <c r="P985"/>
      <c r="Q985"/>
      <c r="R985"/>
      <c r="S985"/>
      <c r="T985" s="33"/>
    </row>
    <row r="986" spans="16:20" x14ac:dyDescent="0.35">
      <c r="P986"/>
      <c r="Q986"/>
      <c r="R986"/>
      <c r="S986"/>
      <c r="T986" s="33"/>
    </row>
    <row r="987" spans="16:20" x14ac:dyDescent="0.35">
      <c r="P987"/>
      <c r="Q987"/>
      <c r="R987"/>
      <c r="S987"/>
      <c r="T987" s="33"/>
    </row>
    <row r="988" spans="16:20" x14ac:dyDescent="0.35">
      <c r="P988"/>
      <c r="Q988"/>
      <c r="R988"/>
      <c r="S988"/>
      <c r="T988" s="33"/>
    </row>
    <row r="989" spans="16:20" x14ac:dyDescent="0.35">
      <c r="P989"/>
      <c r="Q989"/>
      <c r="R989"/>
      <c r="S989"/>
      <c r="T989" s="33"/>
    </row>
    <row r="990" spans="16:20" x14ac:dyDescent="0.35">
      <c r="P990"/>
      <c r="Q990"/>
      <c r="R990"/>
      <c r="S990"/>
      <c r="T990" s="33"/>
    </row>
    <row r="991" spans="16:20" x14ac:dyDescent="0.35">
      <c r="P991"/>
      <c r="Q991"/>
      <c r="R991"/>
      <c r="S991"/>
      <c r="T991" s="33"/>
    </row>
    <row r="992" spans="16:20" x14ac:dyDescent="0.35">
      <c r="P992"/>
      <c r="Q992"/>
      <c r="R992"/>
      <c r="S992"/>
      <c r="T992" s="33"/>
    </row>
    <row r="993" spans="16:20" x14ac:dyDescent="0.35">
      <c r="P993"/>
      <c r="Q993"/>
      <c r="R993"/>
      <c r="S993"/>
      <c r="T993" s="33"/>
    </row>
    <row r="994" spans="16:20" x14ac:dyDescent="0.35">
      <c r="P994"/>
      <c r="Q994"/>
      <c r="R994"/>
      <c r="S994"/>
      <c r="T994" s="33"/>
    </row>
    <row r="995" spans="16:20" x14ac:dyDescent="0.35">
      <c r="P995"/>
      <c r="Q995"/>
      <c r="R995"/>
      <c r="S995"/>
      <c r="T995" s="33"/>
    </row>
    <row r="996" spans="16:20" x14ac:dyDescent="0.35">
      <c r="P996"/>
      <c r="Q996"/>
      <c r="R996"/>
      <c r="S996"/>
      <c r="T996" s="33"/>
    </row>
    <row r="997" spans="16:20" x14ac:dyDescent="0.35">
      <c r="P997"/>
      <c r="Q997"/>
      <c r="R997"/>
      <c r="S997"/>
      <c r="T997" s="33"/>
    </row>
    <row r="998" spans="16:20" x14ac:dyDescent="0.35">
      <c r="P998"/>
      <c r="Q998"/>
      <c r="R998"/>
      <c r="S998"/>
      <c r="T998" s="33"/>
    </row>
    <row r="999" spans="16:20" x14ac:dyDescent="0.35">
      <c r="P999"/>
      <c r="Q999"/>
      <c r="R999"/>
      <c r="S999"/>
      <c r="T999" s="33"/>
    </row>
    <row r="1000" spans="16:20" x14ac:dyDescent="0.35">
      <c r="P1000"/>
      <c r="Q1000"/>
      <c r="R1000"/>
      <c r="S1000"/>
      <c r="T1000" s="33"/>
    </row>
    <row r="1001" spans="16:20" x14ac:dyDescent="0.35">
      <c r="P1001"/>
      <c r="Q1001"/>
      <c r="R1001"/>
      <c r="S1001"/>
      <c r="T1001" s="33"/>
    </row>
    <row r="1002" spans="16:20" x14ac:dyDescent="0.35">
      <c r="P1002"/>
      <c r="Q1002"/>
      <c r="R1002"/>
      <c r="S1002"/>
      <c r="T1002" s="33"/>
    </row>
    <row r="1003" spans="16:20" x14ac:dyDescent="0.35">
      <c r="P1003"/>
      <c r="Q1003"/>
      <c r="R1003"/>
      <c r="S1003"/>
      <c r="T1003" s="33"/>
    </row>
    <row r="1004" spans="16:20" x14ac:dyDescent="0.35">
      <c r="P1004"/>
      <c r="Q1004"/>
      <c r="R1004"/>
      <c r="S1004"/>
      <c r="T1004" s="33"/>
    </row>
    <row r="1005" spans="16:20" x14ac:dyDescent="0.35">
      <c r="P1005"/>
      <c r="Q1005"/>
      <c r="R1005"/>
      <c r="S1005"/>
      <c r="T1005" s="33"/>
    </row>
    <row r="1006" spans="16:20" x14ac:dyDescent="0.35">
      <c r="P1006"/>
      <c r="Q1006"/>
      <c r="R1006"/>
      <c r="S1006"/>
      <c r="T1006" s="33"/>
    </row>
    <row r="1007" spans="16:20" x14ac:dyDescent="0.35">
      <c r="P1007"/>
      <c r="Q1007"/>
      <c r="R1007"/>
      <c r="S1007"/>
      <c r="T1007" s="33"/>
    </row>
    <row r="1008" spans="16:20" x14ac:dyDescent="0.35">
      <c r="P1008"/>
      <c r="Q1008"/>
      <c r="R1008"/>
      <c r="S1008"/>
      <c r="T1008" s="33"/>
    </row>
    <row r="1009" spans="16:20" x14ac:dyDescent="0.35">
      <c r="P1009"/>
      <c r="Q1009"/>
      <c r="R1009"/>
      <c r="S1009"/>
      <c r="T1009" s="33"/>
    </row>
    <row r="1010" spans="16:20" x14ac:dyDescent="0.35">
      <c r="P1010"/>
      <c r="Q1010"/>
      <c r="R1010"/>
      <c r="S1010"/>
      <c r="T1010" s="33"/>
    </row>
    <row r="1011" spans="16:20" x14ac:dyDescent="0.35">
      <c r="P1011"/>
      <c r="Q1011"/>
      <c r="R1011"/>
      <c r="S1011"/>
      <c r="T1011" s="33"/>
    </row>
    <row r="1012" spans="16:20" x14ac:dyDescent="0.35">
      <c r="P1012"/>
      <c r="Q1012"/>
      <c r="R1012"/>
      <c r="S1012"/>
      <c r="T1012" s="33"/>
    </row>
    <row r="1013" spans="16:20" x14ac:dyDescent="0.35">
      <c r="P1013"/>
      <c r="Q1013"/>
      <c r="R1013"/>
      <c r="S1013"/>
      <c r="T1013" s="33"/>
    </row>
    <row r="1014" spans="16:20" x14ac:dyDescent="0.35">
      <c r="P1014"/>
      <c r="Q1014"/>
      <c r="R1014"/>
      <c r="S1014"/>
      <c r="T1014" s="33"/>
    </row>
    <row r="1015" spans="16:20" x14ac:dyDescent="0.35">
      <c r="P1015"/>
      <c r="Q1015"/>
      <c r="R1015"/>
      <c r="S1015"/>
      <c r="T1015" s="33"/>
    </row>
    <row r="1016" spans="16:20" x14ac:dyDescent="0.35">
      <c r="P1016"/>
      <c r="Q1016"/>
      <c r="R1016"/>
      <c r="S1016"/>
      <c r="T1016" s="33"/>
    </row>
    <row r="1017" spans="16:20" x14ac:dyDescent="0.35">
      <c r="P1017"/>
      <c r="Q1017"/>
      <c r="R1017"/>
      <c r="S1017"/>
      <c r="T1017" s="33"/>
    </row>
    <row r="1018" spans="16:20" x14ac:dyDescent="0.35">
      <c r="P1018"/>
      <c r="Q1018"/>
      <c r="R1018"/>
      <c r="S1018"/>
      <c r="T1018" s="33"/>
    </row>
    <row r="1019" spans="16:20" x14ac:dyDescent="0.35">
      <c r="P1019"/>
      <c r="Q1019"/>
      <c r="R1019"/>
      <c r="S1019"/>
      <c r="T1019" s="33"/>
    </row>
    <row r="1020" spans="16:20" x14ac:dyDescent="0.35">
      <c r="P1020"/>
      <c r="Q1020"/>
      <c r="R1020"/>
      <c r="S1020"/>
      <c r="T1020" s="33"/>
    </row>
    <row r="1021" spans="16:20" x14ac:dyDescent="0.35">
      <c r="P1021"/>
      <c r="Q1021"/>
      <c r="R1021"/>
      <c r="S1021"/>
      <c r="T1021" s="33"/>
    </row>
    <row r="1022" spans="16:20" x14ac:dyDescent="0.35">
      <c r="P1022"/>
      <c r="Q1022"/>
      <c r="R1022"/>
      <c r="S1022"/>
      <c r="T1022" s="33"/>
    </row>
    <row r="1023" spans="16:20" x14ac:dyDescent="0.35">
      <c r="P1023"/>
      <c r="Q1023"/>
      <c r="R1023"/>
      <c r="S1023"/>
      <c r="T1023" s="33"/>
    </row>
    <row r="1024" spans="16:20" x14ac:dyDescent="0.35">
      <c r="P1024"/>
      <c r="Q1024"/>
      <c r="R1024"/>
      <c r="S1024"/>
      <c r="T1024" s="33"/>
    </row>
    <row r="1025" spans="16:20" x14ac:dyDescent="0.35">
      <c r="P1025"/>
      <c r="Q1025"/>
      <c r="R1025"/>
      <c r="S1025"/>
      <c r="T1025" s="33"/>
    </row>
    <row r="1026" spans="16:20" x14ac:dyDescent="0.35">
      <c r="P1026"/>
      <c r="Q1026"/>
      <c r="R1026"/>
      <c r="S1026"/>
      <c r="T1026" s="33"/>
    </row>
    <row r="1027" spans="16:20" x14ac:dyDescent="0.35">
      <c r="P1027"/>
      <c r="Q1027"/>
      <c r="R1027"/>
      <c r="S1027"/>
      <c r="T1027" s="33"/>
    </row>
    <row r="1028" spans="16:20" x14ac:dyDescent="0.35">
      <c r="P1028"/>
      <c r="Q1028"/>
      <c r="R1028"/>
      <c r="S1028"/>
      <c r="T1028" s="33"/>
    </row>
    <row r="1029" spans="16:20" x14ac:dyDescent="0.35">
      <c r="P1029"/>
      <c r="Q1029"/>
      <c r="R1029"/>
      <c r="S1029"/>
      <c r="T1029" s="33"/>
    </row>
  </sheetData>
  <sheetProtection algorithmName="SHA-512" hashValue="eNY5qEZlhd8F3e4k9CcHLQ6yznyauOcduVN2PfqFf4Ci/vNFRvXzNxKcS39Wf7WrCPrOBkQ2GgXca+0IifPriw==" saltValue="z1BTfSvROYPBhp60lIUeGA==" spinCount="100000" sheet="1" objects="1" scenarios="1"/>
  <mergeCells count="3">
    <mergeCell ref="F9:M9"/>
    <mergeCell ref="A2:C5"/>
    <mergeCell ref="O8:T9"/>
  </mergeCells>
  <dataValidations count="4">
    <dataValidation type="list" allowBlank="1" showInputMessage="1" showErrorMessage="1" sqref="E11:E102" xr:uid="{B6349B0C-807A-4609-A743-D8D82FF428A3}">
      <formula1>"Yes, No"</formula1>
    </dataValidation>
    <dataValidation type="list" allowBlank="1" showInputMessage="1" showErrorMessage="1" sqref="E103 D103" xr:uid="{B86B8D51-B9B0-4AC2-8B3E-E2799CCC5752}">
      <formula1>$CH$8:$CH$12</formula1>
    </dataValidation>
    <dataValidation type="list" allowBlank="1" showInputMessage="1" showErrorMessage="1" sqref="D11:D102" xr:uid="{B6EEA135-FDC3-496B-9E27-D9596FA7E437}">
      <formula1>$CH$7:$CH$12</formula1>
    </dataValidation>
    <dataValidation type="list" allowBlank="1" showInputMessage="1" showErrorMessage="1" sqref="C11:C102" xr:uid="{DBF5B0A6-0B8D-4F3A-BCD0-098749C3D274}">
      <formula1>"Built before 2005, Built in 2005 or after"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8223-D3B8-4B41-9265-881EB62029FF}">
  <sheetPr>
    <tabColor theme="9" tint="0.39997558519241921"/>
  </sheetPr>
  <dimension ref="A1:P48"/>
  <sheetViews>
    <sheetView showGridLines="0" tabSelected="1" topLeftCell="A9" zoomScale="95" zoomScaleNormal="120" workbookViewId="0">
      <selection activeCell="A14" sqref="A14:XFD14"/>
    </sheetView>
  </sheetViews>
  <sheetFormatPr defaultColWidth="34.26953125" defaultRowHeight="12.5" x14ac:dyDescent="0.25"/>
  <cols>
    <col min="1" max="1" width="62.81640625" style="34" customWidth="1"/>
    <col min="2" max="7" width="11.7265625" style="2" customWidth="1"/>
    <col min="8" max="13" width="11.7265625" style="2" hidden="1" customWidth="1"/>
    <col min="14" max="14" width="17.7265625" style="2" customWidth="1"/>
    <col min="15" max="15" width="17" style="2" customWidth="1"/>
    <col min="16" max="16" width="11.81640625" style="2" customWidth="1"/>
    <col min="17" max="16384" width="34.26953125" style="2"/>
  </cols>
  <sheetData>
    <row r="1" spans="1:16" x14ac:dyDescent="0.25">
      <c r="C1" s="4"/>
    </row>
    <row r="2" spans="1:16" x14ac:dyDescent="0.25">
      <c r="A2" s="143" t="s">
        <v>75</v>
      </c>
      <c r="B2" s="144"/>
      <c r="C2" s="144"/>
      <c r="D2" s="144"/>
      <c r="E2" s="144"/>
      <c r="F2" s="144"/>
      <c r="G2" s="144"/>
      <c r="H2" s="145"/>
    </row>
    <row r="3" spans="1:16" x14ac:dyDescent="0.25">
      <c r="A3" s="146"/>
      <c r="B3" s="147"/>
      <c r="C3" s="147"/>
      <c r="D3" s="147"/>
      <c r="E3" s="147"/>
      <c r="F3" s="147"/>
      <c r="G3" s="147"/>
      <c r="H3" s="148"/>
    </row>
    <row r="4" spans="1:16" x14ac:dyDescent="0.25">
      <c r="A4" s="146"/>
      <c r="B4" s="147"/>
      <c r="C4" s="147"/>
      <c r="D4" s="147"/>
      <c r="E4" s="147"/>
      <c r="F4" s="147"/>
      <c r="G4" s="147"/>
      <c r="H4" s="148"/>
    </row>
    <row r="5" spans="1:16" x14ac:dyDescent="0.25">
      <c r="A5" s="146"/>
      <c r="B5" s="147"/>
      <c r="C5" s="147"/>
      <c r="D5" s="147"/>
      <c r="E5" s="147"/>
      <c r="F5" s="147"/>
      <c r="G5" s="147"/>
      <c r="H5" s="148"/>
    </row>
    <row r="6" spans="1:16" x14ac:dyDescent="0.25">
      <c r="A6" s="149"/>
      <c r="B6" s="150"/>
      <c r="C6" s="150"/>
      <c r="D6" s="150"/>
      <c r="E6" s="150"/>
      <c r="F6" s="150"/>
      <c r="G6" s="150"/>
      <c r="H6" s="151"/>
    </row>
    <row r="7" spans="1:16" x14ac:dyDescent="0.25">
      <c r="A7" s="83"/>
      <c r="B7" s="83"/>
      <c r="C7" s="83"/>
      <c r="D7" s="83"/>
      <c r="E7" s="83"/>
      <c r="F7" s="83"/>
      <c r="G7" s="83"/>
      <c r="H7" s="83"/>
    </row>
    <row r="8" spans="1:16" ht="16" thickBot="1" x14ac:dyDescent="0.4">
      <c r="A8" s="35"/>
      <c r="C8" s="4"/>
    </row>
    <row r="9" spans="1:16" ht="34.5" customHeight="1" x14ac:dyDescent="0.25">
      <c r="A9" s="43" t="s">
        <v>29</v>
      </c>
      <c r="B9" s="157" t="s">
        <v>30</v>
      </c>
      <c r="C9" s="157"/>
      <c r="D9" s="157" t="s">
        <v>31</v>
      </c>
      <c r="E9" s="157"/>
      <c r="F9" s="157" t="s">
        <v>32</v>
      </c>
      <c r="G9" s="157"/>
      <c r="H9" s="157" t="s">
        <v>33</v>
      </c>
      <c r="I9" s="157"/>
      <c r="J9" s="157" t="s">
        <v>34</v>
      </c>
      <c r="K9" s="157"/>
      <c r="L9" s="157" t="s">
        <v>35</v>
      </c>
      <c r="M9" s="158"/>
      <c r="N9" s="155" t="s">
        <v>36</v>
      </c>
      <c r="O9" s="153" t="s">
        <v>37</v>
      </c>
      <c r="P9" s="44"/>
    </row>
    <row r="10" spans="1:16" ht="18" customHeight="1" x14ac:dyDescent="0.3">
      <c r="A10" s="45" t="s">
        <v>38</v>
      </c>
      <c r="B10" s="46" t="s">
        <v>39</v>
      </c>
      <c r="C10" s="47" t="s">
        <v>40</v>
      </c>
      <c r="D10" s="48" t="s">
        <v>39</v>
      </c>
      <c r="E10" s="48" t="s">
        <v>40</v>
      </c>
      <c r="F10" s="48" t="s">
        <v>39</v>
      </c>
      <c r="G10" s="48" t="s">
        <v>40</v>
      </c>
      <c r="H10" s="48" t="s">
        <v>39</v>
      </c>
      <c r="I10" s="48" t="s">
        <v>40</v>
      </c>
      <c r="J10" s="48" t="s">
        <v>39</v>
      </c>
      <c r="K10" s="48" t="s">
        <v>40</v>
      </c>
      <c r="L10" s="48" t="s">
        <v>39</v>
      </c>
      <c r="M10" s="61" t="s">
        <v>40</v>
      </c>
      <c r="N10" s="156"/>
      <c r="O10" s="154"/>
      <c r="P10" s="49"/>
    </row>
    <row r="11" spans="1:16" ht="18" customHeight="1" x14ac:dyDescent="0.25">
      <c r="A11" s="36" t="s">
        <v>86</v>
      </c>
      <c r="B11" s="42"/>
      <c r="C11" s="25"/>
      <c r="D11" s="42"/>
      <c r="E11" s="24"/>
      <c r="F11" s="42"/>
      <c r="G11" s="26"/>
      <c r="H11" s="42"/>
      <c r="I11" s="24"/>
      <c r="J11" s="42"/>
      <c r="K11" s="24"/>
      <c r="L11" s="42"/>
      <c r="M11" s="62"/>
      <c r="N11" s="64">
        <f>B11+D11+F11+H11+J11+L11</f>
        <v>0</v>
      </c>
      <c r="O11" s="65">
        <f>C11+E11+G11+I11+K11+M11</f>
        <v>0</v>
      </c>
    </row>
    <row r="12" spans="1:16" ht="18" customHeight="1" x14ac:dyDescent="0.25">
      <c r="A12" s="36" t="s">
        <v>41</v>
      </c>
      <c r="B12" s="42"/>
      <c r="C12" s="25"/>
      <c r="D12" s="42"/>
      <c r="E12" s="24"/>
      <c r="F12" s="42"/>
      <c r="G12" s="26"/>
      <c r="H12" s="42"/>
      <c r="I12" s="24"/>
      <c r="J12" s="42"/>
      <c r="K12" s="24"/>
      <c r="L12" s="42"/>
      <c r="M12" s="62"/>
      <c r="N12" s="66">
        <f>B12+D12+F12+H12+J12+L12</f>
        <v>0</v>
      </c>
      <c r="O12" s="65">
        <f t="shared" ref="O12:O14" si="0">C12+E12+G12+I12+K12+M12</f>
        <v>0</v>
      </c>
    </row>
    <row r="13" spans="1:16" ht="18" customHeight="1" x14ac:dyDescent="0.25">
      <c r="A13" s="36" t="s">
        <v>76</v>
      </c>
      <c r="B13" s="42"/>
      <c r="C13" s="25"/>
      <c r="D13" s="42"/>
      <c r="E13" s="24"/>
      <c r="F13" s="42"/>
      <c r="G13" s="26"/>
      <c r="H13" s="42"/>
      <c r="I13" s="24"/>
      <c r="J13" s="42"/>
      <c r="K13" s="24"/>
      <c r="L13" s="42"/>
      <c r="M13" s="62"/>
      <c r="N13" s="66">
        <f>B13+D13+F13+H13+J13+L13</f>
        <v>0</v>
      </c>
      <c r="O13" s="65">
        <f t="shared" si="0"/>
        <v>0</v>
      </c>
    </row>
    <row r="14" spans="1:16" ht="18" customHeight="1" x14ac:dyDescent="0.25">
      <c r="A14" s="36" t="s">
        <v>77</v>
      </c>
      <c r="B14" s="42"/>
      <c r="C14" s="25"/>
      <c r="D14" s="42"/>
      <c r="E14" s="24"/>
      <c r="F14" s="42"/>
      <c r="G14" s="26"/>
      <c r="H14" s="42"/>
      <c r="I14" s="24"/>
      <c r="J14" s="42"/>
      <c r="K14" s="24"/>
      <c r="L14" s="42"/>
      <c r="M14" s="62"/>
      <c r="N14" s="66">
        <f>B14+D14+F14+H14+J14+L14</f>
        <v>0</v>
      </c>
      <c r="O14" s="65">
        <f t="shared" si="0"/>
        <v>0</v>
      </c>
    </row>
    <row r="15" spans="1:16" ht="18" customHeight="1" thickBot="1" x14ac:dyDescent="0.35">
      <c r="A15" s="50" t="s">
        <v>42</v>
      </c>
      <c r="B15" s="60">
        <f>SUM(B11:B14)</f>
        <v>0</v>
      </c>
      <c r="C15" s="60">
        <f>SUM(C11:C14)</f>
        <v>0</v>
      </c>
      <c r="D15" s="60">
        <f>SUM(D11:D14)</f>
        <v>0</v>
      </c>
      <c r="E15" s="60">
        <f>SUM(E11:E14)</f>
        <v>0</v>
      </c>
      <c r="F15" s="60">
        <f>SUM(F11:F14)</f>
        <v>0</v>
      </c>
      <c r="G15" s="60">
        <f>SUM(G11:G14)</f>
        <v>0</v>
      </c>
      <c r="H15" s="60">
        <f>SUM(H11:H14)</f>
        <v>0</v>
      </c>
      <c r="I15" s="60">
        <f>SUM(I11:I14)</f>
        <v>0</v>
      </c>
      <c r="J15" s="60">
        <f>SUM(J11:J14)</f>
        <v>0</v>
      </c>
      <c r="K15" s="60">
        <f>SUM(K11:K14)</f>
        <v>0</v>
      </c>
      <c r="L15" s="60">
        <f>SUM(L11:L14)</f>
        <v>0</v>
      </c>
      <c r="M15" s="63">
        <f>SUM(M11:M14)</f>
        <v>0</v>
      </c>
      <c r="N15" s="67">
        <f>SUM(N11:N14)</f>
        <v>0</v>
      </c>
      <c r="O15" s="68">
        <f>SUM(O11:O14)</f>
        <v>0</v>
      </c>
      <c r="P15" s="51"/>
    </row>
    <row r="16" spans="1:16" ht="18" customHeight="1" thickBot="1" x14ac:dyDescent="0.35">
      <c r="A16" s="51"/>
      <c r="B16" s="51"/>
      <c r="C16" s="51"/>
      <c r="D16" s="51"/>
      <c r="E16" s="51"/>
      <c r="F16" s="51"/>
      <c r="G16" s="51"/>
      <c r="H16" s="51"/>
      <c r="I16" s="51"/>
      <c r="J16" s="51"/>
      <c r="K16" s="51"/>
      <c r="L16" s="51"/>
      <c r="M16" s="51"/>
      <c r="N16" s="51"/>
      <c r="O16" s="51"/>
      <c r="P16" s="51"/>
    </row>
    <row r="17" spans="1:16" ht="18" customHeight="1" thickBot="1" x14ac:dyDescent="0.3">
      <c r="A17" s="52" t="s">
        <v>43</v>
      </c>
      <c r="B17" s="53"/>
      <c r="C17" s="54"/>
      <c r="D17" s="53"/>
      <c r="E17" s="53"/>
      <c r="F17" s="53"/>
      <c r="G17" s="53"/>
      <c r="H17" s="53"/>
      <c r="I17" s="53"/>
      <c r="J17" s="53"/>
      <c r="K17" s="53"/>
      <c r="L17" s="53"/>
      <c r="M17" s="53"/>
      <c r="N17" s="55"/>
      <c r="O17" s="56"/>
      <c r="P17" s="57"/>
    </row>
    <row r="18" spans="1:16" ht="18" customHeight="1" x14ac:dyDescent="0.25">
      <c r="A18" s="37" t="s">
        <v>78</v>
      </c>
      <c r="B18" s="42"/>
      <c r="C18" s="24"/>
      <c r="D18" s="42"/>
      <c r="E18" s="24"/>
      <c r="F18" s="42"/>
      <c r="G18" s="24"/>
      <c r="H18" s="42"/>
      <c r="I18" s="24"/>
      <c r="J18" s="42"/>
      <c r="K18" s="24"/>
      <c r="L18" s="42"/>
      <c r="M18" s="24"/>
      <c r="N18" s="59">
        <f t="shared" ref="N18:N26" si="1">B18+D18+F18+H18+J18+L18</f>
        <v>0</v>
      </c>
      <c r="O18" s="58">
        <f t="shared" ref="O18:O26" si="2">C18+E18+G18+I18+K18+M18</f>
        <v>0</v>
      </c>
    </row>
    <row r="19" spans="1:16" ht="18" customHeight="1" x14ac:dyDescent="0.25">
      <c r="A19" s="38" t="s">
        <v>44</v>
      </c>
      <c r="B19" s="42"/>
      <c r="C19" s="24"/>
      <c r="D19" s="42"/>
      <c r="E19" s="24"/>
      <c r="F19" s="42"/>
      <c r="G19" s="24"/>
      <c r="H19" s="42"/>
      <c r="I19" s="24"/>
      <c r="J19" s="42"/>
      <c r="K19" s="24"/>
      <c r="L19" s="42"/>
      <c r="M19" s="24"/>
      <c r="N19" s="59">
        <f t="shared" si="1"/>
        <v>0</v>
      </c>
      <c r="O19" s="58">
        <f t="shared" si="2"/>
        <v>0</v>
      </c>
    </row>
    <row r="20" spans="1:16" ht="18" customHeight="1" x14ac:dyDescent="0.25">
      <c r="A20" s="38" t="s">
        <v>45</v>
      </c>
      <c r="B20" s="42"/>
      <c r="C20" s="25"/>
      <c r="D20" s="42"/>
      <c r="E20" s="24"/>
      <c r="F20" s="42"/>
      <c r="G20" s="24"/>
      <c r="H20" s="42"/>
      <c r="I20" s="24"/>
      <c r="J20" s="42"/>
      <c r="K20" s="24"/>
      <c r="L20" s="42"/>
      <c r="M20" s="24"/>
      <c r="N20" s="59">
        <f t="shared" si="1"/>
        <v>0</v>
      </c>
      <c r="O20" s="58">
        <f t="shared" si="2"/>
        <v>0</v>
      </c>
    </row>
    <row r="21" spans="1:16" ht="18" customHeight="1" x14ac:dyDescent="0.25">
      <c r="A21" s="38" t="s">
        <v>46</v>
      </c>
      <c r="B21" s="42"/>
      <c r="C21" s="25"/>
      <c r="D21" s="42"/>
      <c r="E21" s="24"/>
      <c r="F21" s="42"/>
      <c r="G21" s="26"/>
      <c r="H21" s="42"/>
      <c r="I21" s="24"/>
      <c r="J21" s="42"/>
      <c r="K21" s="24"/>
      <c r="L21" s="42"/>
      <c r="M21" s="24"/>
      <c r="N21" s="59">
        <f t="shared" si="1"/>
        <v>0</v>
      </c>
      <c r="O21" s="58">
        <f t="shared" si="2"/>
        <v>0</v>
      </c>
    </row>
    <row r="22" spans="1:16" ht="18" customHeight="1" x14ac:dyDescent="0.25">
      <c r="A22" s="38" t="s">
        <v>79</v>
      </c>
      <c r="B22" s="42"/>
      <c r="C22" s="25"/>
      <c r="D22" s="42"/>
      <c r="E22" s="24"/>
      <c r="F22" s="42"/>
      <c r="G22" s="26"/>
      <c r="H22" s="42"/>
      <c r="I22" s="24"/>
      <c r="J22" s="42"/>
      <c r="K22" s="24"/>
      <c r="L22" s="42"/>
      <c r="M22" s="24"/>
      <c r="N22" s="59">
        <f t="shared" si="1"/>
        <v>0</v>
      </c>
      <c r="O22" s="58">
        <f t="shared" si="2"/>
        <v>0</v>
      </c>
    </row>
    <row r="23" spans="1:16" ht="18" customHeight="1" x14ac:dyDescent="0.25">
      <c r="A23" s="38" t="s">
        <v>47</v>
      </c>
      <c r="B23" s="42"/>
      <c r="C23" s="25"/>
      <c r="D23" s="42"/>
      <c r="E23" s="24"/>
      <c r="F23" s="42"/>
      <c r="G23" s="26"/>
      <c r="H23" s="42"/>
      <c r="I23" s="24"/>
      <c r="J23" s="42"/>
      <c r="K23" s="24"/>
      <c r="L23" s="42"/>
      <c r="M23" s="24"/>
      <c r="N23" s="59">
        <f t="shared" si="1"/>
        <v>0</v>
      </c>
      <c r="O23" s="58">
        <f t="shared" si="2"/>
        <v>0</v>
      </c>
    </row>
    <row r="24" spans="1:16" ht="18" customHeight="1" x14ac:dyDescent="0.25">
      <c r="A24" s="38" t="s">
        <v>48</v>
      </c>
      <c r="B24" s="42"/>
      <c r="C24" s="25"/>
      <c r="D24" s="42"/>
      <c r="E24" s="24"/>
      <c r="F24" s="42"/>
      <c r="G24" s="26"/>
      <c r="H24" s="42"/>
      <c r="I24" s="24"/>
      <c r="J24" s="42"/>
      <c r="K24" s="24"/>
      <c r="L24" s="42"/>
      <c r="M24" s="24"/>
      <c r="N24" s="59">
        <f t="shared" si="1"/>
        <v>0</v>
      </c>
      <c r="O24" s="58">
        <f t="shared" si="2"/>
        <v>0</v>
      </c>
    </row>
    <row r="25" spans="1:16" ht="18" customHeight="1" x14ac:dyDescent="0.25">
      <c r="A25" s="73" t="s">
        <v>49</v>
      </c>
      <c r="B25" s="42"/>
      <c r="C25" s="26"/>
      <c r="D25" s="42"/>
      <c r="E25" s="26"/>
      <c r="F25" s="42"/>
      <c r="G25" s="26"/>
      <c r="H25" s="42"/>
      <c r="I25" s="26"/>
      <c r="J25" s="42"/>
      <c r="K25" s="26"/>
      <c r="L25" s="42"/>
      <c r="M25" s="26"/>
      <c r="N25" s="59">
        <f t="shared" si="1"/>
        <v>0</v>
      </c>
      <c r="O25" s="58">
        <f t="shared" si="2"/>
        <v>0</v>
      </c>
    </row>
    <row r="26" spans="1:16" ht="18" customHeight="1" thickBot="1" x14ac:dyDescent="0.3">
      <c r="A26" s="108" t="s">
        <v>80</v>
      </c>
      <c r="B26" s="71"/>
      <c r="C26" s="72"/>
      <c r="D26" s="71"/>
      <c r="E26" s="72"/>
      <c r="F26" s="71"/>
      <c r="G26" s="72"/>
      <c r="H26" s="71"/>
      <c r="I26" s="72"/>
      <c r="J26" s="71"/>
      <c r="K26" s="72"/>
      <c r="L26" s="71"/>
      <c r="M26" s="72"/>
      <c r="N26" s="59">
        <f t="shared" si="1"/>
        <v>0</v>
      </c>
      <c r="O26" s="58">
        <f t="shared" si="2"/>
        <v>0</v>
      </c>
    </row>
    <row r="27" spans="1:16" ht="18" customHeight="1" thickBot="1" x14ac:dyDescent="0.35">
      <c r="A27" s="75" t="s">
        <v>50</v>
      </c>
      <c r="B27" s="76">
        <f>SUM(B18:B26)</f>
        <v>0</v>
      </c>
      <c r="C27" s="76">
        <f t="shared" ref="C27:M27" si="3">SUM(C18:C26)</f>
        <v>0</v>
      </c>
      <c r="D27" s="76">
        <f t="shared" si="3"/>
        <v>0</v>
      </c>
      <c r="E27" s="76">
        <f t="shared" si="3"/>
        <v>0</v>
      </c>
      <c r="F27" s="76">
        <f t="shared" si="3"/>
        <v>0</v>
      </c>
      <c r="G27" s="76">
        <f t="shared" si="3"/>
        <v>0</v>
      </c>
      <c r="H27" s="76">
        <f t="shared" si="3"/>
        <v>0</v>
      </c>
      <c r="I27" s="76">
        <f t="shared" si="3"/>
        <v>0</v>
      </c>
      <c r="J27" s="76">
        <f t="shared" si="3"/>
        <v>0</v>
      </c>
      <c r="K27" s="76">
        <f t="shared" si="3"/>
        <v>0</v>
      </c>
      <c r="L27" s="76">
        <f t="shared" si="3"/>
        <v>0</v>
      </c>
      <c r="M27" s="76">
        <f t="shared" si="3"/>
        <v>0</v>
      </c>
      <c r="N27" s="77">
        <f>SUM(N18:N26)</f>
        <v>0</v>
      </c>
      <c r="O27" s="78">
        <f>SUM(O18:O26)</f>
        <v>0</v>
      </c>
      <c r="P27" s="51"/>
    </row>
    <row r="28" spans="1:16" ht="28" customHeight="1" thickBot="1" x14ac:dyDescent="0.35">
      <c r="A28" s="69"/>
      <c r="B28" s="74"/>
      <c r="C28" s="74"/>
      <c r="D28" s="74"/>
      <c r="E28" s="74"/>
      <c r="F28" s="74"/>
      <c r="G28" s="74"/>
      <c r="H28" s="74"/>
      <c r="I28" s="74"/>
      <c r="J28" s="74"/>
      <c r="K28" s="74"/>
      <c r="L28" s="74"/>
      <c r="M28" s="74"/>
      <c r="N28" s="74"/>
      <c r="O28" s="74"/>
      <c r="P28" s="51"/>
    </row>
    <row r="29" spans="1:16" ht="13.5" thickBot="1" x14ac:dyDescent="0.35">
      <c r="A29" s="79" t="s">
        <v>51</v>
      </c>
      <c r="B29" s="80">
        <f>B15-B27</f>
        <v>0</v>
      </c>
      <c r="C29" s="80">
        <f>C15-C27</f>
        <v>0</v>
      </c>
      <c r="D29" s="80">
        <f t="shared" ref="D29:M29" si="4">D15-D27</f>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1">
        <f>N15-N27</f>
        <v>0</v>
      </c>
      <c r="O29" s="82">
        <f>O15-O27</f>
        <v>0</v>
      </c>
      <c r="P29" s="51"/>
    </row>
    <row r="30" spans="1:16" ht="13.5" thickBot="1" x14ac:dyDescent="0.35">
      <c r="A30" s="69"/>
      <c r="H30" s="69"/>
      <c r="I30" s="69"/>
      <c r="J30" s="69"/>
      <c r="K30" s="69"/>
      <c r="L30" s="69"/>
      <c r="M30" s="69"/>
      <c r="N30" s="69"/>
      <c r="O30" s="69"/>
      <c r="P30" s="51"/>
    </row>
    <row r="31" spans="1:16" ht="25.5" thickBot="1" x14ac:dyDescent="0.3">
      <c r="A31" s="70" t="s">
        <v>85</v>
      </c>
      <c r="H31" s="109" t="str">
        <f t="shared" ref="H31:O31" si="5">IF(H29=0,"OK","NOT EQUAL")</f>
        <v>OK</v>
      </c>
      <c r="I31" s="109" t="str">
        <f t="shared" si="5"/>
        <v>OK</v>
      </c>
      <c r="J31" s="109" t="str">
        <f t="shared" si="5"/>
        <v>OK</v>
      </c>
      <c r="K31" s="109" t="str">
        <f t="shared" si="5"/>
        <v>OK</v>
      </c>
      <c r="L31" s="109" t="str">
        <f t="shared" si="5"/>
        <v>OK</v>
      </c>
      <c r="M31" s="109" t="str">
        <f t="shared" si="5"/>
        <v>OK</v>
      </c>
      <c r="N31" s="112" t="str">
        <f t="shared" si="5"/>
        <v>OK</v>
      </c>
      <c r="O31" s="113" t="str">
        <f t="shared" si="5"/>
        <v>OK</v>
      </c>
    </row>
    <row r="33" spans="1:16" x14ac:dyDescent="0.25">
      <c r="A33" s="39" t="s">
        <v>52</v>
      </c>
    </row>
    <row r="34" spans="1:16" x14ac:dyDescent="0.25">
      <c r="A34" s="34" t="s">
        <v>53</v>
      </c>
    </row>
    <row r="35" spans="1:16" x14ac:dyDescent="0.25">
      <c r="A35" s="34" t="s">
        <v>54</v>
      </c>
    </row>
    <row r="36" spans="1:16" x14ac:dyDescent="0.25">
      <c r="A36" s="34" t="s">
        <v>74</v>
      </c>
    </row>
    <row r="37" spans="1:16" ht="14.5" x14ac:dyDescent="0.35">
      <c r="A37" s="34" t="s">
        <v>55</v>
      </c>
      <c r="B37"/>
      <c r="C37"/>
      <c r="D37"/>
      <c r="E37"/>
      <c r="F37"/>
      <c r="G37"/>
      <c r="H37"/>
      <c r="I37"/>
      <c r="J37"/>
      <c r="K37"/>
      <c r="L37"/>
      <c r="M37"/>
      <c r="N37"/>
      <c r="O37"/>
      <c r="P37"/>
    </row>
    <row r="38" spans="1:16" x14ac:dyDescent="0.25">
      <c r="A38" s="40" t="s">
        <v>56</v>
      </c>
    </row>
    <row r="39" spans="1:16" x14ac:dyDescent="0.25">
      <c r="A39" s="40" t="s">
        <v>57</v>
      </c>
    </row>
    <row r="40" spans="1:16" x14ac:dyDescent="0.25">
      <c r="A40" s="34" t="s">
        <v>58</v>
      </c>
    </row>
    <row r="41" spans="1:16" x14ac:dyDescent="0.25">
      <c r="A41" s="41"/>
    </row>
    <row r="43" spans="1:16" x14ac:dyDescent="0.25">
      <c r="A43" s="152" t="s">
        <v>59</v>
      </c>
      <c r="B43" s="152"/>
      <c r="C43" s="152"/>
      <c r="D43" s="152"/>
      <c r="E43" s="152"/>
    </row>
    <row r="44" spans="1:16" x14ac:dyDescent="0.25">
      <c r="A44" s="152"/>
      <c r="B44" s="152"/>
      <c r="C44" s="152"/>
      <c r="D44" s="152"/>
      <c r="E44" s="152"/>
    </row>
    <row r="45" spans="1:16" x14ac:dyDescent="0.25">
      <c r="A45" s="152"/>
      <c r="B45" s="152"/>
      <c r="C45" s="152"/>
      <c r="D45" s="152"/>
      <c r="E45" s="152"/>
    </row>
    <row r="46" spans="1:16" x14ac:dyDescent="0.25">
      <c r="A46" s="152"/>
      <c r="B46" s="152"/>
      <c r="C46" s="152"/>
      <c r="D46" s="152"/>
      <c r="E46" s="152"/>
    </row>
    <row r="47" spans="1:16" x14ac:dyDescent="0.25">
      <c r="A47" s="152"/>
      <c r="B47" s="152"/>
      <c r="C47" s="152"/>
      <c r="D47" s="152"/>
      <c r="E47" s="152"/>
    </row>
    <row r="48" spans="1:16" x14ac:dyDescent="0.25">
      <c r="A48" s="152"/>
      <c r="B48" s="152"/>
      <c r="C48" s="152"/>
      <c r="D48" s="152"/>
      <c r="E48" s="152"/>
    </row>
  </sheetData>
  <sheetProtection algorithmName="SHA-512" hashValue="I8BtYtPYtLAjxm1UpOYShTWeZkhWsixlXjpGX5BzlHgDzBR8RlPlUOrcs9Nlsuc5R29PyRLUjdyKgef5Hwl23A==" saltValue="bt1FTjMOoHnLNefD8OYpEg==" spinCount="100000" sheet="1" objects="1" scenarios="1"/>
  <mergeCells count="10">
    <mergeCell ref="A2:H6"/>
    <mergeCell ref="A43:E48"/>
    <mergeCell ref="O9:O10"/>
    <mergeCell ref="N9:N10"/>
    <mergeCell ref="B9:C9"/>
    <mergeCell ref="D9:E9"/>
    <mergeCell ref="F9:G9"/>
    <mergeCell ref="H9:I9"/>
    <mergeCell ref="J9:K9"/>
    <mergeCell ref="L9:M9"/>
  </mergeCells>
  <conditionalFormatting sqref="H31:O31">
    <cfRule type="containsText" dxfId="1" priority="1" operator="containsText" text="NOT EQUAL">
      <formula>NOT(ISERROR(SEARCH("NOT EQUAL",H31)))</formula>
    </cfRule>
    <cfRule type="containsText" dxfId="0" priority="2" operator="containsText" text="OK">
      <formula>NOT(ISERROR(SEARCH("OK",H31)))</formula>
    </cfRule>
  </conditionalFormatting>
  <pageMargins left="0.7" right="0.7" top="0.75" bottom="0.75" header="0.3" footer="0.3"/>
  <pageSetup paperSize="9" orientation="portrait" r:id="rId1"/>
  <headerFooter>
    <oddFooter>&amp;C&amp;"Calibri"&amp;11&amp;K000000_x000D_&amp;1#&amp;"Calibri"&amp;12&amp;K000000OFFICIAL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CE24-3DA1-439C-82B5-321E68DA917B}">
  <sheetPr>
    <tabColor theme="9" tint="0.39997558519241921"/>
  </sheetPr>
  <dimension ref="A2:O22"/>
  <sheetViews>
    <sheetView showGridLines="0" workbookViewId="0">
      <selection activeCell="A14" sqref="A14"/>
    </sheetView>
  </sheetViews>
  <sheetFormatPr defaultRowHeight="15" customHeight="1" x14ac:dyDescent="0.35"/>
  <cols>
    <col min="1" max="1" width="42.7265625" customWidth="1"/>
    <col min="2" max="7" width="11.453125" customWidth="1"/>
    <col min="8" max="13" width="11.453125" hidden="1" customWidth="1"/>
    <col min="14" max="14" width="20.81640625" customWidth="1"/>
    <col min="15" max="15" width="18.1796875" customWidth="1"/>
  </cols>
  <sheetData>
    <row r="2" spans="1:15" ht="15" customHeight="1" x14ac:dyDescent="0.35">
      <c r="A2" s="163" t="s">
        <v>75</v>
      </c>
      <c r="B2" s="164"/>
      <c r="C2" s="164"/>
      <c r="D2" s="164"/>
      <c r="E2" s="165"/>
    </row>
    <row r="3" spans="1:15" ht="15" customHeight="1" x14ac:dyDescent="0.35">
      <c r="A3" s="166"/>
      <c r="B3" s="167"/>
      <c r="C3" s="167"/>
      <c r="D3" s="167"/>
      <c r="E3" s="168"/>
    </row>
    <row r="4" spans="1:15" ht="15" customHeight="1" x14ac:dyDescent="0.35">
      <c r="A4" s="166"/>
      <c r="B4" s="167"/>
      <c r="C4" s="167"/>
      <c r="D4" s="167"/>
      <c r="E4" s="168"/>
    </row>
    <row r="5" spans="1:15" ht="15" customHeight="1" x14ac:dyDescent="0.35">
      <c r="A5" s="166"/>
      <c r="B5" s="167"/>
      <c r="C5" s="167"/>
      <c r="D5" s="167"/>
      <c r="E5" s="168"/>
    </row>
    <row r="6" spans="1:15" ht="15" customHeight="1" x14ac:dyDescent="0.35">
      <c r="A6" s="169"/>
      <c r="B6" s="170"/>
      <c r="C6" s="170"/>
      <c r="D6" s="170"/>
      <c r="E6" s="171"/>
    </row>
    <row r="8" spans="1:15" thickBot="1" x14ac:dyDescent="0.4"/>
    <row r="9" spans="1:15" s="1" customFormat="1" ht="14.5" x14ac:dyDescent="0.35">
      <c r="A9" s="174" t="s">
        <v>81</v>
      </c>
      <c r="B9" s="172" t="s">
        <v>60</v>
      </c>
      <c r="C9" s="172"/>
      <c r="D9" s="172" t="s">
        <v>61</v>
      </c>
      <c r="E9" s="172"/>
      <c r="F9" s="172" t="s">
        <v>62</v>
      </c>
      <c r="G9" s="172"/>
      <c r="H9" s="172" t="s">
        <v>63</v>
      </c>
      <c r="I9" s="172"/>
      <c r="J9" s="172" t="s">
        <v>64</v>
      </c>
      <c r="K9" s="172"/>
      <c r="L9" s="172" t="s">
        <v>65</v>
      </c>
      <c r="M9" s="173"/>
      <c r="N9" s="159" t="s">
        <v>37</v>
      </c>
      <c r="O9" s="161" t="s">
        <v>36</v>
      </c>
    </row>
    <row r="10" spans="1:15" s="1" customFormat="1" ht="14.5" x14ac:dyDescent="0.35">
      <c r="A10" s="175"/>
      <c r="B10" s="3" t="s">
        <v>39</v>
      </c>
      <c r="C10" s="3" t="s">
        <v>40</v>
      </c>
      <c r="D10" s="3" t="s">
        <v>39</v>
      </c>
      <c r="E10" s="3" t="s">
        <v>40</v>
      </c>
      <c r="F10" s="3" t="s">
        <v>39</v>
      </c>
      <c r="G10" s="3" t="s">
        <v>40</v>
      </c>
      <c r="H10" s="3" t="s">
        <v>39</v>
      </c>
      <c r="I10" s="3" t="s">
        <v>40</v>
      </c>
      <c r="J10" s="3" t="s">
        <v>39</v>
      </c>
      <c r="K10" s="3" t="s">
        <v>40</v>
      </c>
      <c r="L10" s="3" t="s">
        <v>39</v>
      </c>
      <c r="M10" s="88" t="s">
        <v>40</v>
      </c>
      <c r="N10" s="160"/>
      <c r="O10" s="162"/>
    </row>
    <row r="11" spans="1:15" ht="24" x14ac:dyDescent="0.35">
      <c r="A11" s="87" t="s">
        <v>66</v>
      </c>
      <c r="B11" s="84"/>
      <c r="C11" s="27"/>
      <c r="D11" s="86"/>
      <c r="E11" s="28"/>
      <c r="F11" s="85"/>
      <c r="G11" s="28"/>
      <c r="H11" s="85"/>
      <c r="I11" s="28"/>
      <c r="J11" s="85"/>
      <c r="K11" s="28"/>
      <c r="L11" s="85"/>
      <c r="M11" s="89"/>
      <c r="N11" s="90">
        <f>C11+E11+G11+I11+K11+M11</f>
        <v>0</v>
      </c>
      <c r="O11" s="91">
        <f>B11+D11+F11+H11+J11+L11</f>
        <v>0</v>
      </c>
    </row>
    <row r="12" spans="1:15" ht="14.5" x14ac:dyDescent="0.35">
      <c r="A12" s="87"/>
      <c r="B12" s="84"/>
      <c r="C12" s="27"/>
      <c r="D12" s="86"/>
      <c r="E12" s="28"/>
      <c r="F12" s="85"/>
      <c r="G12" s="28"/>
      <c r="H12" s="85"/>
      <c r="I12" s="28"/>
      <c r="J12" s="85"/>
      <c r="K12" s="28"/>
      <c r="L12" s="85"/>
      <c r="M12" s="89"/>
      <c r="N12" s="90">
        <f t="shared" ref="N12:N21" si="0">C12+E12+G12+I12+K12+M12</f>
        <v>0</v>
      </c>
      <c r="O12" s="91">
        <f>B12+D12+F12+H12+J12+L12</f>
        <v>0</v>
      </c>
    </row>
    <row r="13" spans="1:15" ht="14.5" x14ac:dyDescent="0.35">
      <c r="A13" s="87"/>
      <c r="B13" s="84"/>
      <c r="C13" s="27"/>
      <c r="D13" s="86"/>
      <c r="E13" s="28"/>
      <c r="F13" s="85"/>
      <c r="G13" s="28"/>
      <c r="H13" s="85"/>
      <c r="I13" s="28"/>
      <c r="J13" s="85"/>
      <c r="K13" s="28"/>
      <c r="L13" s="85"/>
      <c r="M13" s="89"/>
      <c r="N13" s="90">
        <f t="shared" si="0"/>
        <v>0</v>
      </c>
      <c r="O13" s="91">
        <f>B13+D13+F13+H13+J13+L13</f>
        <v>0</v>
      </c>
    </row>
    <row r="14" spans="1:15" ht="14.5" x14ac:dyDescent="0.35">
      <c r="A14" s="87"/>
      <c r="B14" s="84"/>
      <c r="C14" s="27"/>
      <c r="D14" s="86"/>
      <c r="E14" s="28"/>
      <c r="F14" s="85"/>
      <c r="G14" s="28"/>
      <c r="H14" s="85"/>
      <c r="I14" s="28"/>
      <c r="J14" s="85"/>
      <c r="K14" s="28"/>
      <c r="L14" s="85"/>
      <c r="M14" s="89"/>
      <c r="N14" s="90">
        <f t="shared" si="0"/>
        <v>0</v>
      </c>
      <c r="O14" s="91">
        <f>B14+D14+F14+H14+J14+L14</f>
        <v>0</v>
      </c>
    </row>
    <row r="15" spans="1:15" ht="14.5" x14ac:dyDescent="0.35">
      <c r="A15" s="87"/>
      <c r="B15" s="84"/>
      <c r="C15" s="27"/>
      <c r="D15" s="86"/>
      <c r="E15" s="28"/>
      <c r="F15" s="85"/>
      <c r="G15" s="28"/>
      <c r="H15" s="85"/>
      <c r="I15" s="28"/>
      <c r="J15" s="85"/>
      <c r="K15" s="28"/>
      <c r="L15" s="85"/>
      <c r="M15" s="89"/>
      <c r="N15" s="90">
        <f t="shared" si="0"/>
        <v>0</v>
      </c>
      <c r="O15" s="91">
        <f t="shared" ref="O15:O20" si="1">B15+D15+F15+H15+J15+L15</f>
        <v>0</v>
      </c>
    </row>
    <row r="16" spans="1:15" ht="14.5" x14ac:dyDescent="0.35">
      <c r="A16" s="87"/>
      <c r="B16" s="84"/>
      <c r="C16" s="27"/>
      <c r="D16" s="86"/>
      <c r="E16" s="28"/>
      <c r="F16" s="85"/>
      <c r="G16" s="28"/>
      <c r="H16" s="85"/>
      <c r="I16" s="28"/>
      <c r="J16" s="85"/>
      <c r="K16" s="28"/>
      <c r="L16" s="85"/>
      <c r="M16" s="89"/>
      <c r="N16" s="90">
        <f t="shared" si="0"/>
        <v>0</v>
      </c>
      <c r="O16" s="91">
        <f t="shared" si="1"/>
        <v>0</v>
      </c>
    </row>
    <row r="17" spans="1:15" ht="14.5" x14ac:dyDescent="0.35">
      <c r="A17" s="87"/>
      <c r="B17" s="84"/>
      <c r="C17" s="27"/>
      <c r="D17" s="86"/>
      <c r="E17" s="28"/>
      <c r="F17" s="85"/>
      <c r="G17" s="28"/>
      <c r="H17" s="85"/>
      <c r="I17" s="28"/>
      <c r="J17" s="85"/>
      <c r="K17" s="28"/>
      <c r="L17" s="85"/>
      <c r="M17" s="89"/>
      <c r="N17" s="90">
        <f t="shared" si="0"/>
        <v>0</v>
      </c>
      <c r="O17" s="91">
        <f t="shared" si="1"/>
        <v>0</v>
      </c>
    </row>
    <row r="18" spans="1:15" ht="14.5" x14ac:dyDescent="0.35">
      <c r="A18" s="87"/>
      <c r="B18" s="84"/>
      <c r="C18" s="27"/>
      <c r="D18" s="86"/>
      <c r="E18" s="28"/>
      <c r="F18" s="85"/>
      <c r="G18" s="28"/>
      <c r="H18" s="85"/>
      <c r="I18" s="28"/>
      <c r="J18" s="85"/>
      <c r="K18" s="28"/>
      <c r="L18" s="85"/>
      <c r="M18" s="89"/>
      <c r="N18" s="90">
        <f t="shared" si="0"/>
        <v>0</v>
      </c>
      <c r="O18" s="91">
        <f t="shared" si="1"/>
        <v>0</v>
      </c>
    </row>
    <row r="19" spans="1:15" ht="14.5" x14ac:dyDescent="0.35">
      <c r="A19" s="87"/>
      <c r="B19" s="84"/>
      <c r="C19" s="27"/>
      <c r="D19" s="86"/>
      <c r="E19" s="28"/>
      <c r="F19" s="85"/>
      <c r="G19" s="28"/>
      <c r="H19" s="85"/>
      <c r="I19" s="28"/>
      <c r="J19" s="85"/>
      <c r="K19" s="28"/>
      <c r="L19" s="85"/>
      <c r="M19" s="89"/>
      <c r="N19" s="90">
        <f t="shared" si="0"/>
        <v>0</v>
      </c>
      <c r="O19" s="91">
        <f t="shared" si="1"/>
        <v>0</v>
      </c>
    </row>
    <row r="20" spans="1:15" ht="14.5" x14ac:dyDescent="0.35">
      <c r="A20" s="87"/>
      <c r="B20" s="84"/>
      <c r="C20" s="27"/>
      <c r="D20" s="86"/>
      <c r="E20" s="28"/>
      <c r="F20" s="85"/>
      <c r="G20" s="28"/>
      <c r="H20" s="85"/>
      <c r="I20" s="28"/>
      <c r="J20" s="85"/>
      <c r="K20" s="28"/>
      <c r="L20" s="85"/>
      <c r="M20" s="89"/>
      <c r="N20" s="90">
        <f t="shared" si="0"/>
        <v>0</v>
      </c>
      <c r="O20" s="91">
        <f t="shared" si="1"/>
        <v>0</v>
      </c>
    </row>
    <row r="21" spans="1:15" thickBot="1" x14ac:dyDescent="0.4">
      <c r="A21" s="92"/>
      <c r="B21" s="93"/>
      <c r="C21" s="94"/>
      <c r="D21" s="93"/>
      <c r="E21" s="94"/>
      <c r="F21" s="93"/>
      <c r="G21" s="94"/>
      <c r="H21" s="93"/>
      <c r="I21" s="94"/>
      <c r="J21" s="93"/>
      <c r="K21" s="94"/>
      <c r="L21" s="93"/>
      <c r="M21" s="95"/>
      <c r="N21" s="96">
        <f t="shared" si="0"/>
        <v>0</v>
      </c>
      <c r="O21" s="97">
        <f>B21+D21+F21+H21+J21+L21</f>
        <v>0</v>
      </c>
    </row>
    <row r="22" spans="1:15" thickBot="1" x14ac:dyDescent="0.4">
      <c r="A22" s="98" t="s">
        <v>67</v>
      </c>
      <c r="B22" s="99">
        <f t="shared" ref="B22:M22" si="2">SUM(B11:B21)</f>
        <v>0</v>
      </c>
      <c r="C22" s="99">
        <f t="shared" si="2"/>
        <v>0</v>
      </c>
      <c r="D22" s="99">
        <f t="shared" si="2"/>
        <v>0</v>
      </c>
      <c r="E22" s="99">
        <f t="shared" si="2"/>
        <v>0</v>
      </c>
      <c r="F22" s="99">
        <f t="shared" si="2"/>
        <v>0</v>
      </c>
      <c r="G22" s="99">
        <f t="shared" si="2"/>
        <v>0</v>
      </c>
      <c r="H22" s="99">
        <f t="shared" si="2"/>
        <v>0</v>
      </c>
      <c r="I22" s="99">
        <f t="shared" si="2"/>
        <v>0</v>
      </c>
      <c r="J22" s="99">
        <f t="shared" si="2"/>
        <v>0</v>
      </c>
      <c r="K22" s="99">
        <f t="shared" si="2"/>
        <v>0</v>
      </c>
      <c r="L22" s="99">
        <f t="shared" si="2"/>
        <v>0</v>
      </c>
      <c r="M22" s="100">
        <f t="shared" si="2"/>
        <v>0</v>
      </c>
      <c r="N22" s="101">
        <f>SUM(N11:N21)</f>
        <v>0</v>
      </c>
      <c r="O22" s="102">
        <f>SUM(O11:O21)</f>
        <v>0</v>
      </c>
    </row>
  </sheetData>
  <sheetProtection algorithmName="SHA-512" hashValue="RTs47dwObsicawXpeuio9sTADQZ0V+DZX1zYJmxmRQjvHfFZ5qk+45/AdHJq/apMW4D4cGXji4avL6TL1/TIDw==" saltValue="FbDq5Lf+4lal8dl8hgCsmQ==" spinCount="100000" sheet="1" objects="1" scenarios="1"/>
  <mergeCells count="10">
    <mergeCell ref="N9:N10"/>
    <mergeCell ref="O9:O10"/>
    <mergeCell ref="A2:E6"/>
    <mergeCell ref="J9:K9"/>
    <mergeCell ref="L9:M9"/>
    <mergeCell ref="A9:A10"/>
    <mergeCell ref="B9:C9"/>
    <mergeCell ref="D9:E9"/>
    <mergeCell ref="F9:G9"/>
    <mergeCell ref="H9: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F2B8B15719618143B2AA4B22DECFAD51" ma:contentTypeVersion="36" ma:contentTypeDescription="All project related information. The library can be used to manage multiple projects." ma:contentTypeScope="" ma:versionID="329c954ded097cfa719e9117f89840d7">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a2cd26f3-1864-4d38-90a5-094c6c88c2b6" xmlns:ns6="5c694701-2a8d-48a3-b346-fef1a152d253" targetNamespace="http://schemas.microsoft.com/office/2006/metadata/properties" ma:root="true" ma:fieldsID="c5a74f6099ce71df84548e114d4ad6ed" ns1:_="" ns2:_="" ns3:_="" ns4:_="" ns5:_="" ns6:_="">
    <xsd:import namespace="http://schemas.microsoft.com/sharepoint/v3"/>
    <xsd:import namespace="9fd47c19-1c4a-4d7d-b342-c10cef269344"/>
    <xsd:import namespace="a5f32de4-e402-4188-b034-e71ca7d22e54"/>
    <xsd:import namespace="05aa45cf-ed89-4733-97a8-db4ce5c51511"/>
    <xsd:import namespace="a2cd26f3-1864-4d38-90a5-094c6c88c2b6"/>
    <xsd:import namespace="5c694701-2a8d-48a3-b346-fef1a152d253"/>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Project_Phase" minOccurs="0"/>
                <xsd:element ref="ns2:f2ccc2d036544b63b99cbcec8aa9ae6a" minOccurs="0"/>
                <xsd:element ref="ns1:_dlc_Exempt" minOccurs="0"/>
                <xsd:element ref="ns4:DLCPolicyLabelValue" minOccurs="0"/>
                <xsd:element ref="ns4:DLCPolicyLabelClientValue" minOccurs="0"/>
                <xsd:element ref="ns4:DLCPolicyLabelLock" minOccurs="0"/>
                <xsd:element ref="ns2:ProjName" minOccurs="0"/>
                <xsd:element ref="ns5:MediaServiceMetadata" minOccurs="0"/>
                <xsd:element ref="ns5:MediaServiceFastMetadata" minOccurs="0"/>
                <xsd:element ref="ns6:SharedWithUsers" minOccurs="0"/>
                <xsd:element ref="ns6:SharedWithDetails" minOccurs="0"/>
                <xsd:element ref="ns5:Category" minOccurs="0"/>
                <xsd:element ref="ns5:MediaServiceObjectDetectorVersions" minOccurs="0"/>
                <xsd:element ref="ns5:lcf76f155ced4ddcb4097134ff3c332f" minOccurs="0"/>
                <xsd:element ref="ns5:MediaServiceDateTaken" minOccurs="0"/>
                <xsd:element ref="ns5:MediaServiceGenerationTime" minOccurs="0"/>
                <xsd:element ref="ns5:MediaServiceEventHashCode" minOccurs="0"/>
                <xsd:element ref="ns5:MediaServiceOCR"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1;#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Project_Phase" ma:index="19" nillable="true" ma:displayName="Project_Phase" ma:format="Dropdown" ma:internalName="Project_Phase">
      <xsd:simpleType>
        <xsd:restriction base="dms:Choice">
          <xsd:enumeration value="Initiate"/>
          <xsd:enumeration value="Plan"/>
          <xsd:enumeration value="Build"/>
          <xsd:enumeration value="Test"/>
          <xsd:enumeration value="Implement"/>
          <xsd:enumeration value="Run"/>
        </xsd:restriction>
      </xsd:simpleType>
    </xsd:element>
    <xsd:element name="f2ccc2d036544b63b99cbcec8aa9ae6a" ma:index="20" ma:taxonomy="true" ma:internalName="f2ccc2d036544b63b99cbcec8aa9ae6a" ma:taxonomyFieldName="Records_x0020_Class_x0020_Project" ma:displayName="Classification" ma:readOnly="false" ma:default="18;#Project Governance|dcc8b15d-be2a-4ec9-8ccc-52ee5f7fec59"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element name="ProjName" ma:index="26" nillable="true" ma:displayName="Project Name" ma:description="ECM V2 Project Name" ma:format="Dropdown" ma:indexed="true" ma:internalName="ProjName">
      <xsd:simpleType>
        <xsd:union memberTypes="dms:Text">
          <xsd:simpleType>
            <xsd:restriction base="dms:Choice">
              <xsd:enumeration value="Add Project Nam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d26f3-1864-4d38-90a5-094c6c88c2b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Category" ma:index="31" nillable="true" ma:displayName="Category" ma:internalName="Category">
      <xsd:simpleType>
        <xsd:restriction base="dms:Text">
          <xsd:maxLength value="255"/>
        </xsd:restrictio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Location" ma:index="39" nillable="true" ma:displayName="Location" ma:indexed="true" ma:internalName="MediaServiceLocation"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694701-2a8d-48a3-b346-fef1a152d253"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18</Value>
      <Value>2</Value>
      <Value>1</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_dlc_DocId xmlns="a5f32de4-e402-4188-b034-e71ca7d22e54">DOCID840-2090563706-3198</_dlc_DocId>
    <_dlc_DocIdUrl xmlns="a5f32de4-e402-4188-b034-e71ca7d22e54">
      <Url>https://delwpvicgovau.sharepoint.com/sites/ecm_840/_layouts/15/DocIdRedir.aspx?ID=DOCID840-2090563706-3198</Url>
      <Description>DOCID840-2090563706-3198</Description>
    </_dlc_DocIdUrl>
    <Project_Phase xmlns="9fd47c19-1c4a-4d7d-b342-c10cef269344" xsi:nil="true"/>
    <DLCPolicyLabelLock xmlns="05aa45cf-ed89-4733-97a8-db4ce5c51511" xsi:nil="true"/>
    <DLCPolicyLabelClientValue xmlns="05aa45cf-ed89-4733-97a8-db4ce5c51511">Version {_UIVersionString}</DLCPolicyLabelClientValue>
    <Category xmlns="a2cd26f3-1864-4d38-90a5-094c6c88c2b6" xsi:nil="true"/>
    <ProjName xmlns="9fd47c19-1c4a-4d7d-b342-c10cef269344" xsi:nil="true"/>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Project Governance</TermName>
          <TermId xmlns="http://schemas.microsoft.com/office/infopath/2007/PartnerControls">dcc8b15d-be2a-4ec9-8ccc-52ee5f7fec59</TermId>
        </TermInfo>
      </Terms>
    </f2ccc2d036544b63b99cbcec8aa9ae6a>
    <lcf76f155ced4ddcb4097134ff3c332f xmlns="a2cd26f3-1864-4d38-90a5-094c6c88c2b6">
      <Terms xmlns="http://schemas.microsoft.com/office/infopath/2007/PartnerControls"/>
    </lcf76f155ced4ddcb4097134ff3c332f>
    <DLCPolicyLabelValue xmlns="05aa45cf-ed89-4733-97a8-db4ce5c51511">Version 0.75</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797aeec6-0273-40f2-ab3e-beee73212332" ContentTypeId="0x0101009298E819CE1EBB4F8D2096B3E0F0C291" PreviousValue="false"/>
</file>

<file path=customXml/itemProps1.xml><?xml version="1.0" encoding="utf-8"?>
<ds:datastoreItem xmlns:ds="http://schemas.openxmlformats.org/officeDocument/2006/customXml" ds:itemID="{11C8AA82-2742-4400-A239-EFA29E891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a2cd26f3-1864-4d38-90a5-094c6c88c2b6"/>
    <ds:schemaRef ds:uri="5c694701-2a8d-48a3-b346-fef1a152d2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C6BF78-F491-4AEF-A79B-CCC6BE23DA6E}">
  <ds:schemaRefs>
    <ds:schemaRef ds:uri="office.server.policy"/>
  </ds:schemaRefs>
</ds:datastoreItem>
</file>

<file path=customXml/itemProps3.xml><?xml version="1.0" encoding="utf-8"?>
<ds:datastoreItem xmlns:ds="http://schemas.openxmlformats.org/officeDocument/2006/customXml" ds:itemID="{2918B582-2F09-4B8A-A6F5-01BEB49D8ED9}">
  <ds:schemaRefs>
    <ds:schemaRef ds:uri="5c694701-2a8d-48a3-b346-fef1a152d253"/>
    <ds:schemaRef ds:uri="http://schemas.microsoft.com/office/infopath/2007/PartnerControls"/>
    <ds:schemaRef ds:uri="http://purl.org/dc/elements/1.1/"/>
    <ds:schemaRef ds:uri="http://purl.org/dc/terms/"/>
    <ds:schemaRef ds:uri="a2cd26f3-1864-4d38-90a5-094c6c88c2b6"/>
    <ds:schemaRef ds:uri="05aa45cf-ed89-4733-97a8-db4ce5c51511"/>
    <ds:schemaRef ds:uri="http://schemas.openxmlformats.org/package/2006/metadata/core-properties"/>
    <ds:schemaRef ds:uri="http://schemas.microsoft.com/sharepoint/v3"/>
    <ds:schemaRef ds:uri="http://schemas.microsoft.com/office/2006/documentManagement/types"/>
    <ds:schemaRef ds:uri="http://purl.org/dc/dcmitype/"/>
    <ds:schemaRef ds:uri="a5f32de4-e402-4188-b034-e71ca7d22e54"/>
    <ds:schemaRef ds:uri="9fd47c19-1c4a-4d7d-b342-c10cef26934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4C93320-2F2E-408B-9D98-B8370F9CC035}">
  <ds:schemaRefs>
    <ds:schemaRef ds:uri="http://schemas.microsoft.com/sharepoint/events"/>
  </ds:schemaRefs>
</ds:datastoreItem>
</file>

<file path=customXml/itemProps5.xml><?xml version="1.0" encoding="utf-8"?>
<ds:datastoreItem xmlns:ds="http://schemas.openxmlformats.org/officeDocument/2006/customXml" ds:itemID="{B3276107-ED47-4A48-9734-DA193DCA0C2A}">
  <ds:schemaRefs>
    <ds:schemaRef ds:uri="http://schemas.microsoft.com/sharepoint/v3/contenttype/forms"/>
  </ds:schemaRefs>
</ds:datastoreItem>
</file>

<file path=customXml/itemProps6.xml><?xml version="1.0" encoding="utf-8"?>
<ds:datastoreItem xmlns:ds="http://schemas.openxmlformats.org/officeDocument/2006/customXml" ds:itemID="{A65DC7C0-CAE9-438C-A064-CFE7203ECF3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and Summary</vt:lpstr>
      <vt:lpstr>Properties &amp; Upgrades</vt:lpstr>
      <vt:lpstr>Budget Template</vt:lpstr>
      <vt:lpstr>In-kind Expenditure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EESHP-CH-Budget-Template</dc:title>
  <dc:subject/>
  <dc:creator>Alex G Bakker (DEECA)</dc:creator>
  <cp:keywords/>
  <dc:description/>
  <cp:lastModifiedBy>Dakota S Burton (DEECA)</cp:lastModifiedBy>
  <cp:revision/>
  <dcterms:created xsi:type="dcterms:W3CDTF">2022-09-06T01:13:38Z</dcterms:created>
  <dcterms:modified xsi:type="dcterms:W3CDTF">2025-12-03T20:44:29Z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0x0101009298E819CE1EBB4F8D2096B3E0F0C2911D00F2B8B15719618143B2AA4B22DECFAD51</vt:lpwstr>
  </property>
  <property fmtid="{D5CDD505-2E9C-101B-9397-08002B2CF9AE}" pid="3" name="Records Class Project">
    <vt:lpwstr>18;#Project Governance|dcc8b15d-be2a-4ec9-8ccc-52ee5f7fec59</vt:lpwstr>
  </property>
  <property fmtid="{D5CDD505-2E9C-101B-9397-08002B2CF9AE}" pid="4" name="Dissemination Limiting Marker">
    <vt:lpwstr>2;#FOUO|955eb6fc-b35a-4808-8aa5-31e514fa3f26</vt:lpwstr>
  </property>
  <property fmtid="{D5CDD505-2E9C-101B-9397-08002B2CF9AE}" pid="5" name="Security Classification">
    <vt:lpwstr>1;#Unclassified|7fa379f4-4aba-4692-ab80-7d39d3a23cf4</vt:lpwstr>
  </property>
  <property fmtid="{D5CDD505-2E9C-101B-9397-08002B2CF9AE}" pid="6" name="_dlc_DocIdItemGuid">
    <vt:lpwstr>f88ede56-c2cd-4385-8533-2153024b2f21</vt:lpwstr>
  </property>
  <property fmtid="{D5CDD505-2E9C-101B-9397-08002B2CF9AE}" pid="7" name="Department Document Type">
    <vt:lpwstr/>
  </property>
  <property fmtid="{D5CDD505-2E9C-101B-9397-08002B2CF9AE}" pid="8" name="Record Purpose">
    <vt:lpwstr/>
  </property>
  <property fmtid="{D5CDD505-2E9C-101B-9397-08002B2CF9AE}" pid="9" name="MSIP_Label_4257e2ab-f512-40e2-9c9a-c64247360765_Enabled">
    <vt:lpwstr>true</vt:lpwstr>
  </property>
  <property fmtid="{D5CDD505-2E9C-101B-9397-08002B2CF9AE}" pid="10" name="MSIP_Label_4257e2ab-f512-40e2-9c9a-c64247360765_SetDate">
    <vt:lpwstr>2023-09-21T04:59:57Z</vt:lpwstr>
  </property>
  <property fmtid="{D5CDD505-2E9C-101B-9397-08002B2CF9AE}" pid="11" name="MSIP_Label_4257e2ab-f512-40e2-9c9a-c64247360765_Method">
    <vt:lpwstr>Privileged</vt:lpwstr>
  </property>
  <property fmtid="{D5CDD505-2E9C-101B-9397-08002B2CF9AE}" pid="12" name="MSIP_Label_4257e2ab-f512-40e2-9c9a-c64247360765_Name">
    <vt:lpwstr>OFFICIAL</vt:lpwstr>
  </property>
  <property fmtid="{D5CDD505-2E9C-101B-9397-08002B2CF9AE}" pid="13" name="MSIP_Label_4257e2ab-f512-40e2-9c9a-c64247360765_SiteId">
    <vt:lpwstr>e8bdd6f7-fc18-4e48-a554-7f547927223b</vt:lpwstr>
  </property>
  <property fmtid="{D5CDD505-2E9C-101B-9397-08002B2CF9AE}" pid="14" name="MSIP_Label_4257e2ab-f512-40e2-9c9a-c64247360765_ActionId">
    <vt:lpwstr>a12a5204-44cc-41d3-818e-5f876e3c78bd</vt:lpwstr>
  </property>
  <property fmtid="{D5CDD505-2E9C-101B-9397-08002B2CF9AE}" pid="15" name="MSIP_Label_4257e2ab-f512-40e2-9c9a-c64247360765_ContentBits">
    <vt:lpwstr>2</vt:lpwstr>
  </property>
  <property fmtid="{D5CDD505-2E9C-101B-9397-08002B2CF9AE}" pid="16" name="MediaServiceImageTags">
    <vt:lpwstr/>
  </property>
  <property fmtid="{D5CDD505-2E9C-101B-9397-08002B2CF9AE}" pid="17" name="f2ccc2d036544b63b99cbcec8aa9ae6a">
    <vt:lpwstr>Reporting - Project / Program Evaluation|a5a6bee4-f827-49d9-a73e-dea4bb37a6ce</vt:lpwstr>
  </property>
  <property fmtid="{D5CDD505-2E9C-101B-9397-08002B2CF9AE}" pid="18" name="Records Class Grant Program Mgmt">
    <vt:lpwstr>14</vt:lpwstr>
  </property>
  <property fmtid="{D5CDD505-2E9C-101B-9397-08002B2CF9AE}" pid="19" name="Records Class Contract Mgmt">
    <vt:lpwstr>29;#Contract over $500K|1319afaf-e33e-47ff-967d-31f40ac239a0</vt:lpwstr>
  </property>
  <property fmtid="{D5CDD505-2E9C-101B-9397-08002B2CF9AE}" pid="20" name="Order">
    <vt:r8>1000</vt:r8>
  </property>
  <property fmtid="{D5CDD505-2E9C-101B-9397-08002B2CF9AE}" pid="21" name="_docset_NoMedatataSyncRequired">
    <vt:lpwstr>False</vt:lpwstr>
  </property>
  <property fmtid="{D5CDD505-2E9C-101B-9397-08002B2CF9AE}" pid="22" name="Records_x0020_Class_x0020_Contract_x0020_Mgmt">
    <vt:lpwstr>29;#Contract over $500K|1319afaf-e33e-47ff-967d-31f40ac239a0</vt:lpwstr>
  </property>
  <property fmtid="{D5CDD505-2E9C-101B-9397-08002B2CF9AE}" pid="23" name="Security_x0020_Classification">
    <vt:lpwstr>1;#Unclassified|7fa379f4-4aba-4692-ab80-7d39d3a23cf4</vt:lpwstr>
  </property>
  <property fmtid="{D5CDD505-2E9C-101B-9397-08002B2CF9AE}" pid="24" name="Record_x0020_Purpose">
    <vt:lpwstr/>
  </property>
  <property fmtid="{D5CDD505-2E9C-101B-9397-08002B2CF9AE}" pid="25" name="Dissemination_x0020_Limiting_x0020_Marker">
    <vt:lpwstr>2;#FOUO|955eb6fc-b35a-4808-8aa5-31e514fa3f26</vt:lpwstr>
  </property>
  <property fmtid="{D5CDD505-2E9C-101B-9397-08002B2CF9AE}" pid="26" name="Department_x0020_Document_x0020_Type">
    <vt:lpwstr/>
  </property>
  <property fmtid="{D5CDD505-2E9C-101B-9397-08002B2CF9AE}" pid="27" name="g91c59fb10974fa1a03160ad8386f0f4">
    <vt:lpwstr/>
  </property>
  <property fmtid="{D5CDD505-2E9C-101B-9397-08002B2CF9AE}" pid="28" name="Records_x0020_Class_x0020_Project">
    <vt:lpwstr>18;#Project Governance|dcc8b15d-be2a-4ec9-8ccc-52ee5f7fec59</vt:lpwstr>
  </property>
</Properties>
</file>